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5790" windowHeight="5865" activeTab="0"/>
  </bookViews>
  <sheets>
    <sheet name="Input &amp; Format" sheetId="1" r:id="rId1"/>
    <sheet name="Circles of RHO" sheetId="2" r:id="rId2"/>
    <sheet name="Circles of Real Z" sheetId="3" r:id="rId3"/>
    <sheet name="Circles of Imaginary Z" sheetId="4" r:id="rId4"/>
    <sheet name="Labels" sheetId="5" r:id="rId5"/>
    <sheet name="Scratch 1" sheetId="6" r:id="rId6"/>
  </sheets>
  <definedNames/>
  <calcPr fullCalcOnLoad="1"/>
</workbook>
</file>

<file path=xl/sharedStrings.xml><?xml version="1.0" encoding="utf-8"?>
<sst xmlns="http://schemas.openxmlformats.org/spreadsheetml/2006/main" count="107" uniqueCount="85">
  <si>
    <t>degrees</t>
  </si>
  <si>
    <t>Radius z#1</t>
  </si>
  <si>
    <t>Radius z#2</t>
  </si>
  <si>
    <t>Radius z#3</t>
  </si>
  <si>
    <t>Radius z#4</t>
  </si>
  <si>
    <t>Radius z#5</t>
  </si>
  <si>
    <t>Theta (rad)</t>
  </si>
  <si>
    <t>Positive Terms</t>
  </si>
  <si>
    <t>Negative Terms</t>
  </si>
  <si>
    <t>re z#1</t>
  </si>
  <si>
    <t>im z#1</t>
  </si>
  <si>
    <t>re z#2</t>
  </si>
  <si>
    <t>im z#2</t>
  </si>
  <si>
    <t>re z#3</t>
  </si>
  <si>
    <t>im z#3</t>
  </si>
  <si>
    <t>re z#4</t>
  </si>
  <si>
    <t>im z#4</t>
  </si>
  <si>
    <t>re z#5</t>
  </si>
  <si>
    <t>im z#5</t>
  </si>
  <si>
    <t>Border</t>
  </si>
  <si>
    <t>rho #1</t>
  </si>
  <si>
    <t>rho #2</t>
  </si>
  <si>
    <t>rho #3</t>
  </si>
  <si>
    <t>rho #4</t>
  </si>
  <si>
    <t>rho #5</t>
  </si>
  <si>
    <t>real(rho)</t>
  </si>
  <si>
    <t>img(rho)</t>
  </si>
  <si>
    <t>real(rho#1)</t>
  </si>
  <si>
    <t>img(rho#1)</t>
  </si>
  <si>
    <t>real(rho#2)</t>
  </si>
  <si>
    <t>img(rho#2)</t>
  </si>
  <si>
    <t>real(rho#3)</t>
  </si>
  <si>
    <t>img(rho#3)</t>
  </si>
  <si>
    <t>real(rho#4)</t>
  </si>
  <si>
    <t>img(rho#4)</t>
  </si>
  <si>
    <t>real(rho#5)</t>
  </si>
  <si>
    <t>img(rho#5)</t>
  </si>
  <si>
    <t>theta</t>
  </si>
  <si>
    <t>radius</t>
  </si>
  <si>
    <t>x</t>
  </si>
  <si>
    <t>y</t>
  </si>
  <si>
    <t>Angle</t>
  </si>
  <si>
    <t>Label</t>
  </si>
  <si>
    <t>0.000 l, 0.500l</t>
  </si>
  <si>
    <t>0.025 l, 0.475 l</t>
  </si>
  <si>
    <t>0.050 l, 0.450 l</t>
  </si>
  <si>
    <t>0.075 l, 0.425 l</t>
  </si>
  <si>
    <t>0.100 l, 0.400 l</t>
  </si>
  <si>
    <t>0.125 l, 0.375 l</t>
  </si>
  <si>
    <t>0.150 l, 0.350 l</t>
  </si>
  <si>
    <t>0.175 l, 0.325 l</t>
  </si>
  <si>
    <t>0.200 l, 0.300 l</t>
  </si>
  <si>
    <t>0.225 l, 0.275 l</t>
  </si>
  <si>
    <t>0.250 l</t>
  </si>
  <si>
    <t>0.275 l, 0.225 l</t>
  </si>
  <si>
    <t>0.300 l, 0.200 l</t>
  </si>
  <si>
    <t>0.325 l, 0.175 l</t>
  </si>
  <si>
    <t>0.350 l, 0.150 l</t>
  </si>
  <si>
    <t>0.375 l, 0.125 l</t>
  </si>
  <si>
    <t>0.400 l, 0.100 l</t>
  </si>
  <si>
    <t>0.425 l, 0.075 l</t>
  </si>
  <si>
    <t>0.450 l, 0.050 l</t>
  </si>
  <si>
    <t>0.475 l, 0.025 l</t>
  </si>
  <si>
    <t xml:space="preserve">INPUT </t>
  </si>
  <si>
    <t>CHART OPTIONS</t>
  </si>
  <si>
    <t>Rho Raw Data</t>
  </si>
  <si>
    <t>Plot |Rho|</t>
  </si>
  <si>
    <t>Plot Re(z)</t>
  </si>
  <si>
    <t>Plot Im(z)(+)</t>
  </si>
  <si>
    <t>Plot Im(z)(-)</t>
  </si>
  <si>
    <t>Real</t>
  </si>
  <si>
    <t>Imaginary</t>
  </si>
  <si>
    <t>re z#1 (neg)</t>
  </si>
  <si>
    <t>im z#1 (neg)</t>
  </si>
  <si>
    <t>re z#2 (neg)</t>
  </si>
  <si>
    <t>im z#2 (neg)</t>
  </si>
  <si>
    <t>re z#3 (neg)</t>
  </si>
  <si>
    <t>im z#3 (neg)</t>
  </si>
  <si>
    <t>re z#4 (neg)</t>
  </si>
  <si>
    <t>im z#4 (neg)</t>
  </si>
  <si>
    <t>re z#5 (neg)</t>
  </si>
  <si>
    <t>im z#5 (neg)</t>
  </si>
  <si>
    <r>
      <t xml:space="preserve">Real Circle </t>
    </r>
    <r>
      <rPr>
        <b/>
        <sz val="12"/>
        <rFont val="Symbol"/>
        <family val="1"/>
      </rPr>
      <t>G</t>
    </r>
    <r>
      <rPr>
        <b/>
        <sz val="12"/>
        <rFont val="宋体"/>
        <family val="0"/>
      </rPr>
      <t>=x + jy Points</t>
    </r>
  </si>
  <si>
    <r>
      <t xml:space="preserve">Rho Circle, </t>
    </r>
    <r>
      <rPr>
        <b/>
        <sz val="12"/>
        <rFont val="Symbol"/>
        <family val="1"/>
      </rPr>
      <t>G</t>
    </r>
    <r>
      <rPr>
        <b/>
        <sz val="12"/>
        <rFont val="宋体"/>
        <family val="0"/>
      </rPr>
      <t>= x + jy Points</t>
    </r>
  </si>
  <si>
    <r>
      <t xml:space="preserve">Imaginary Circle, </t>
    </r>
    <r>
      <rPr>
        <b/>
        <sz val="12"/>
        <rFont val="Symbol"/>
        <family val="1"/>
      </rPr>
      <t>G</t>
    </r>
    <r>
      <rPr>
        <b/>
        <sz val="12"/>
        <rFont val="宋体"/>
        <family val="0"/>
      </rPr>
      <t>= x + jy Points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</si>
</sst>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0.00_ "/>
    <numFmt numFmtId="169" formatCode="0.000000"/>
    <numFmt numFmtId="170" formatCode="0.00;[Red]0.00"/>
    <numFmt numFmtId="171" formatCode="0.000_);[Red]\(0.000\)"/>
    <numFmt numFmtId="172" formatCode="0.0_);[Red]\(0.0\)"/>
    <numFmt numFmtId="173" formatCode="0.0"/>
    <numFmt numFmtId="174" formatCode="0.00_);[Red]\(0.00\)"/>
    <numFmt numFmtId="175" formatCode="0.000_ "/>
  </numFmts>
  <fonts count="16">
    <font>
      <sz val="12"/>
      <name val="宋体"/>
      <family val="0"/>
    </font>
    <font>
      <sz val="6"/>
      <name val="宋体"/>
      <family val="0"/>
    </font>
    <font>
      <sz val="14.25"/>
      <name val="Times New Roman"/>
      <family val="1"/>
    </font>
    <font>
      <sz val="5.75"/>
      <name val="宋体"/>
      <family val="0"/>
    </font>
    <font>
      <sz val="5.75"/>
      <name val="Times New Roman"/>
      <family val="1"/>
    </font>
    <font>
      <sz val="5.75"/>
      <name val="Symbol"/>
      <family val="1"/>
    </font>
    <font>
      <sz val="5.75"/>
      <color indexed="52"/>
      <name val="宋体"/>
      <family val="0"/>
    </font>
    <font>
      <sz val="3"/>
      <name val="宋体"/>
      <family val="0"/>
    </font>
    <font>
      <sz val="3"/>
      <name val="Symbol"/>
      <family val="1"/>
    </font>
    <font>
      <b/>
      <sz val="12"/>
      <name val="宋体"/>
      <family val="0"/>
    </font>
    <font>
      <sz val="12"/>
      <color indexed="23"/>
      <name val="宋体"/>
      <family val="0"/>
    </font>
    <font>
      <sz val="12"/>
      <color indexed="40"/>
      <name val="宋体"/>
      <family val="0"/>
    </font>
    <font>
      <sz val="12"/>
      <color indexed="52"/>
      <name val="宋体"/>
      <family val="0"/>
    </font>
    <font>
      <sz val="12"/>
      <color indexed="10"/>
      <name val="宋体"/>
      <family val="0"/>
    </font>
    <font>
      <sz val="6"/>
      <color indexed="52"/>
      <name val="宋体"/>
      <family val="0"/>
    </font>
    <font>
      <b/>
      <sz val="12"/>
      <name val="Symbol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left"/>
    </xf>
    <xf numFmtId="171" fontId="0" fillId="0" borderId="0" xfId="0" applyNumberFormat="1" applyFont="1" applyAlignment="1">
      <alignment/>
    </xf>
    <xf numFmtId="171" fontId="0" fillId="0" borderId="2" xfId="0" applyNumberFormat="1" applyFont="1" applyBorder="1" applyAlignment="1">
      <alignment/>
    </xf>
    <xf numFmtId="171" fontId="0" fillId="0" borderId="3" xfId="0" applyNumberFormat="1" applyFont="1" applyBorder="1" applyAlignment="1">
      <alignment/>
    </xf>
    <xf numFmtId="171" fontId="0" fillId="0" borderId="4" xfId="0" applyNumberFormat="1" applyFont="1" applyBorder="1" applyAlignment="1">
      <alignment/>
    </xf>
    <xf numFmtId="171" fontId="0" fillId="0" borderId="5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75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/>
    </xf>
    <xf numFmtId="0" fontId="0" fillId="0" borderId="0" xfId="0" applyFont="1" applyAlignment="1" applyProtection="1">
      <alignment/>
      <protection locked="0"/>
    </xf>
    <xf numFmtId="0" fontId="9" fillId="2" borderId="6" xfId="0" applyFont="1" applyFill="1" applyBorder="1" applyAlignment="1" applyProtection="1">
      <alignment/>
      <protection/>
    </xf>
    <xf numFmtId="0" fontId="9" fillId="2" borderId="7" xfId="0" applyFont="1" applyFill="1" applyBorder="1" applyAlignment="1" applyProtection="1">
      <alignment/>
      <protection/>
    </xf>
    <xf numFmtId="0" fontId="9" fillId="2" borderId="8" xfId="0" applyFont="1" applyFill="1" applyBorder="1" applyAlignment="1" applyProtection="1">
      <alignment/>
      <protection/>
    </xf>
    <xf numFmtId="0" fontId="9" fillId="2" borderId="9" xfId="0" applyFont="1" applyFill="1" applyBorder="1" applyAlignment="1" applyProtection="1">
      <alignment/>
      <protection/>
    </xf>
    <xf numFmtId="0" fontId="9" fillId="3" borderId="6" xfId="0" applyFont="1" applyFill="1" applyBorder="1" applyAlignment="1" applyProtection="1">
      <alignment horizontal="center"/>
      <protection/>
    </xf>
    <xf numFmtId="0" fontId="9" fillId="3" borderId="8" xfId="0" applyFont="1" applyFill="1" applyBorder="1" applyAlignment="1" applyProtection="1">
      <alignment horizontal="center"/>
      <protection/>
    </xf>
    <xf numFmtId="174" fontId="10" fillId="0" borderId="10" xfId="0" applyNumberFormat="1" applyFont="1" applyBorder="1" applyAlignment="1" applyProtection="1">
      <alignment horizontal="center"/>
      <protection locked="0"/>
    </xf>
    <xf numFmtId="174" fontId="11" fillId="0" borderId="11" xfId="0" applyNumberFormat="1" applyFont="1" applyBorder="1" applyAlignment="1" applyProtection="1">
      <alignment horizontal="center"/>
      <protection locked="0"/>
    </xf>
    <xf numFmtId="174" fontId="12" fillId="0" borderId="11" xfId="0" applyNumberFormat="1" applyFont="1" applyBorder="1" applyAlignment="1" applyProtection="1">
      <alignment horizontal="center"/>
      <protection locked="0"/>
    </xf>
    <xf numFmtId="168" fontId="12" fillId="0" borderId="12" xfId="0" applyNumberFormat="1" applyFont="1" applyBorder="1" applyAlignment="1" applyProtection="1">
      <alignment horizontal="center"/>
      <protection/>
    </xf>
    <xf numFmtId="174" fontId="10" fillId="0" borderId="13" xfId="0" applyNumberFormat="1" applyFont="1" applyBorder="1" applyAlignment="1" applyProtection="1">
      <alignment horizontal="center"/>
      <protection locked="0"/>
    </xf>
    <xf numFmtId="174" fontId="11" fillId="0" borderId="5" xfId="0" applyNumberFormat="1" applyFont="1" applyBorder="1" applyAlignment="1" applyProtection="1">
      <alignment horizontal="center"/>
      <protection locked="0"/>
    </xf>
    <xf numFmtId="174" fontId="12" fillId="0" borderId="5" xfId="0" applyNumberFormat="1" applyFont="1" applyBorder="1" applyAlignment="1" applyProtection="1">
      <alignment horizontal="center"/>
      <protection locked="0"/>
    </xf>
    <xf numFmtId="168" fontId="12" fillId="0" borderId="14" xfId="0" applyNumberFormat="1" applyFont="1" applyBorder="1" applyAlignment="1" applyProtection="1">
      <alignment horizontal="center"/>
      <protection/>
    </xf>
    <xf numFmtId="174" fontId="10" fillId="0" borderId="15" xfId="0" applyNumberFormat="1" applyFont="1" applyBorder="1" applyAlignment="1" applyProtection="1">
      <alignment horizontal="center"/>
      <protection locked="0"/>
    </xf>
    <xf numFmtId="174" fontId="11" fillId="0" borderId="16" xfId="0" applyNumberFormat="1" applyFont="1" applyBorder="1" applyAlignment="1" applyProtection="1">
      <alignment horizontal="center"/>
      <protection locked="0"/>
    </xf>
    <xf numFmtId="174" fontId="12" fillId="0" borderId="16" xfId="0" applyNumberFormat="1" applyFont="1" applyBorder="1" applyAlignment="1" applyProtection="1">
      <alignment horizontal="center"/>
      <protection locked="0"/>
    </xf>
    <xf numFmtId="168" fontId="12" fillId="0" borderId="17" xfId="0" applyNumberFormat="1" applyFont="1" applyBorder="1" applyAlignment="1" applyProtection="1">
      <alignment horizontal="center"/>
      <protection/>
    </xf>
    <xf numFmtId="0" fontId="13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171" fontId="0" fillId="0" borderId="1" xfId="0" applyNumberFormat="1" applyFont="1" applyBorder="1" applyAlignment="1">
      <alignment/>
    </xf>
    <xf numFmtId="171" fontId="9" fillId="0" borderId="1" xfId="0" applyNumberFormat="1" applyFont="1" applyBorder="1" applyAlignment="1">
      <alignment/>
    </xf>
    <xf numFmtId="0" fontId="13" fillId="0" borderId="0" xfId="0" applyFont="1" applyAlignment="1">
      <alignment/>
    </xf>
    <xf numFmtId="0" fontId="9" fillId="2" borderId="18" xfId="0" applyFont="1" applyFill="1" applyBorder="1" applyAlignment="1" applyProtection="1">
      <alignment horizontal="center"/>
      <protection/>
    </xf>
    <xf numFmtId="0" fontId="9" fillId="2" borderId="19" xfId="0" applyFont="1" applyFill="1" applyBorder="1" applyAlignment="1" applyProtection="1">
      <alignment horizontal="center"/>
      <protection/>
    </xf>
    <xf numFmtId="0" fontId="9" fillId="2" borderId="20" xfId="0" applyFont="1" applyFill="1" applyBorder="1" applyAlignment="1" applyProtection="1">
      <alignment horizontal="center"/>
      <protection/>
    </xf>
    <xf numFmtId="0" fontId="9" fillId="3" borderId="21" xfId="0" applyFont="1" applyFill="1" applyBorder="1" applyAlignment="1" applyProtection="1">
      <alignment horizontal="center"/>
      <protection/>
    </xf>
    <xf numFmtId="0" fontId="9" fillId="3" borderId="22" xfId="0" applyFont="1" applyFill="1" applyBorder="1" applyAlignment="1" applyProtection="1">
      <alignment horizontal="center"/>
      <protection/>
    </xf>
    <xf numFmtId="0" fontId="9" fillId="3" borderId="23" xfId="0" applyFont="1" applyFill="1" applyBorder="1" applyAlignment="1" applyProtection="1">
      <alignment horizontal="center"/>
      <protection/>
    </xf>
    <xf numFmtId="0" fontId="9" fillId="3" borderId="17" xfId="0" applyFont="1" applyFill="1" applyBorder="1" applyAlignment="1" applyProtection="1">
      <alignment horizontal="center"/>
      <protection/>
    </xf>
    <xf numFmtId="171" fontId="0" fillId="0" borderId="2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/>
              <a:t>Smith Chart</a:t>
            </a:r>
          </a:p>
        </c:rich>
      </c:tx>
      <c:layout>
        <c:manualLayout>
          <c:xMode val="factor"/>
          <c:yMode val="factor"/>
          <c:x val="-0.008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125"/>
          <c:w val="0.92825"/>
          <c:h val="0.86575"/>
        </c:manualLayout>
      </c:layout>
      <c:scatterChart>
        <c:scatterStyle val="smooth"/>
        <c:varyColors val="0"/>
        <c:ser>
          <c:idx val="3"/>
          <c:order val="0"/>
          <c:tx>
            <c:v>Data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'Input &amp; Format'!$A$4:$A$76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xVal>
          <c:yVal>
            <c:numRef>
              <c:f>'Input &amp; Format'!$B$4:$B$76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yVal>
          <c:smooth val="1"/>
        </c:ser>
        <c:ser>
          <c:idx val="0"/>
          <c:order val="1"/>
          <c:tx>
            <c:v>border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Labels!$B$12</c:f>
                  <c:strCache>
                    <c:ptCount val="1"/>
                    <c:pt idx="0">
                      <c:v>0.250 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strRef>
                  <c:f>Labels!$B$11</c:f>
                  <c:strCache>
                    <c:ptCount val="1"/>
                    <c:pt idx="0">
                      <c:v>0.225 l, 0.275 l</c:v>
                    </c:pt>
                  </c:strCache>
                </c:strRef>
              </c:tx>
              <c:txPr>
                <a:bodyPr vert="horz" rot="-1080000" anchor="ctr"/>
                <a:lstStyle/>
                <a:p>
                  <a:pPr algn="ctr">
                    <a:defRPr lang="en-US" cap="none" sz="3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strRef>
                  <c:f>Labels!$B$10</c:f>
                  <c:strCache>
                    <c:ptCount val="1"/>
                    <c:pt idx="0">
                      <c:v>0.200 l, 0.300 l</c:v>
                    </c:pt>
                  </c:strCache>
                </c:strRef>
              </c:tx>
              <c:txPr>
                <a:bodyPr vert="horz" rot="-2160000" anchor="ctr"/>
                <a:lstStyle/>
                <a:p>
                  <a:pPr algn="ctr">
                    <a:defRPr lang="en-US" cap="none" sz="3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strRef>
                  <c:f>Labels!$B$9</c:f>
                  <c:strCache>
                    <c:ptCount val="1"/>
                    <c:pt idx="0">
                      <c:v>0.175 l, 0.325 l</c:v>
                    </c:pt>
                  </c:strCache>
                </c:strRef>
              </c:tx>
              <c:txPr>
                <a:bodyPr vert="horz" rot="-2700000" anchor="ctr"/>
                <a:lstStyle/>
                <a:p>
                  <a:pPr algn="ctr">
                    <a:defRPr lang="en-US" cap="none" sz="3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Labels!$B$8</c:f>
                  <c:strCache>
                    <c:ptCount val="1"/>
                    <c:pt idx="0">
                      <c:v>0.150 l, 0.350 l</c:v>
                    </c:pt>
                  </c:strCache>
                </c:strRef>
              </c:tx>
              <c:txPr>
                <a:bodyPr vert="horz" rot="-3900000" anchor="ctr"/>
                <a:lstStyle/>
                <a:p>
                  <a:pPr algn="ctr">
                    <a:defRPr lang="en-US" cap="none" sz="3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strRef>
                  <c:f>Labels!$B$7</c:f>
                  <c:strCache>
                    <c:ptCount val="1"/>
                    <c:pt idx="0">
                      <c:v>0.125 l, 0.375 l</c:v>
                    </c:pt>
                  </c:strCache>
                </c:strRef>
              </c:tx>
              <c:txPr>
                <a:bodyPr vert="horz" rot="4800000" anchor="ctr"/>
                <a:lstStyle/>
                <a:p>
                  <a:pPr algn="ctr">
                    <a:defRPr lang="en-US" cap="none" sz="3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strRef>
                  <c:f>Labels!$B$6</c:f>
                  <c:strCache>
                    <c:ptCount val="1"/>
                    <c:pt idx="0">
                      <c:v>0.100 l, 0.400 l</c:v>
                    </c:pt>
                  </c:strCache>
                </c:strRef>
              </c:tx>
              <c:txPr>
                <a:bodyPr vert="horz" rot="3900000" anchor="ctr"/>
                <a:lstStyle/>
                <a:p>
                  <a:pPr algn="ctr">
                    <a:defRPr lang="en-US" cap="none" sz="300" b="0" i="0" u="none" baseline="0"/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strRef>
                  <c:f>Labels!$B$5</c:f>
                  <c:strCache>
                    <c:ptCount val="1"/>
                    <c:pt idx="0">
                      <c:v>0.075 l, 0.425 l</c:v>
                    </c:pt>
                  </c:strCache>
                </c:strRef>
              </c:tx>
              <c:txPr>
                <a:bodyPr vert="horz" rot="2700000" anchor="ctr"/>
                <a:lstStyle/>
                <a:p>
                  <a:pPr algn="ctr">
                    <a:defRPr lang="en-US" cap="none" sz="300" b="0" i="0" u="none" baseline="0"/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strRef>
                  <c:f>Labels!$B$4</c:f>
                  <c:strCache>
                    <c:ptCount val="1"/>
                    <c:pt idx="0">
                      <c:v>0.050 l, 0.450 l</c:v>
                    </c:pt>
                  </c:strCache>
                </c:strRef>
              </c:tx>
              <c:txPr>
                <a:bodyPr vert="horz" rot="2160000" anchor="ctr"/>
                <a:lstStyle/>
                <a:p>
                  <a:pPr algn="ctr">
                    <a:defRPr lang="en-US" cap="none" sz="300" b="0" i="0" u="none" baseline="0"/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Labels!$B$3</c:f>
                  <c:strCache>
                    <c:ptCount val="1"/>
                    <c:pt idx="0">
                      <c:v>0.025 l, 0.475 l</c:v>
                    </c:pt>
                  </c:strCache>
                </c:strRef>
              </c:tx>
              <c:txPr>
                <a:bodyPr vert="horz" rot="1080000" anchor="ctr"/>
                <a:lstStyle/>
                <a:p>
                  <a:pPr algn="ctr">
                    <a:defRPr lang="en-US" cap="none" sz="300" b="0" i="0" u="none" baseline="0"/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strRef>
                  <c:f>Labels!$B$2</c:f>
                  <c:strCache>
                    <c:ptCount val="1"/>
                    <c:pt idx="0">
                      <c:v>0.000 l, 0.500l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3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strRef>
                  <c:f>Labels!$B$21</c:f>
                  <c:strCache>
                    <c:ptCount val="1"/>
                    <c:pt idx="0">
                      <c:v>0.475 l, 0.025 l</c:v>
                    </c:pt>
                  </c:strCache>
                </c:strRef>
              </c:tx>
              <c:txPr>
                <a:bodyPr vert="horz" rot="-1080000" anchor="ctr"/>
                <a:lstStyle/>
                <a:p>
                  <a:pPr algn="ctr">
                    <a:defRPr lang="en-US" cap="none" sz="3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strRef>
                  <c:f>Labels!$B$20</c:f>
                  <c:strCache>
                    <c:ptCount val="1"/>
                    <c:pt idx="0">
                      <c:v>0.450 l, 0.050 l</c:v>
                    </c:pt>
                  </c:strCache>
                </c:strRef>
              </c:tx>
              <c:txPr>
                <a:bodyPr vert="horz" rot="-2160000" anchor="ctr"/>
                <a:lstStyle/>
                <a:p>
                  <a:pPr algn="ctr">
                    <a:defRPr lang="en-US" cap="none" sz="3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strRef>
                  <c:f>Labels!$B$19</c:f>
                  <c:strCache>
                    <c:ptCount val="1"/>
                    <c:pt idx="0">
                      <c:v>0.425 l, 0.075 l</c:v>
                    </c:pt>
                  </c:strCache>
                </c:strRef>
              </c:tx>
              <c:txPr>
                <a:bodyPr vert="horz" rot="-2700000" anchor="ctr"/>
                <a:lstStyle/>
                <a:p>
                  <a:pPr algn="ctr">
                    <a:defRPr lang="en-US" cap="none" sz="3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strRef>
                  <c:f>Labels!$B$18</c:f>
                  <c:strCache>
                    <c:ptCount val="1"/>
                    <c:pt idx="0">
                      <c:v>0.400 l, 0.100 l</c:v>
                    </c:pt>
                  </c:strCache>
                </c:strRef>
              </c:tx>
              <c:txPr>
                <a:bodyPr vert="horz" rot="-3900000" anchor="ctr"/>
                <a:lstStyle/>
                <a:p>
                  <a:pPr algn="ctr">
                    <a:defRPr lang="en-US" cap="none" sz="3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strRef>
                  <c:f>Labels!$B$17</c:f>
                  <c:strCache>
                    <c:ptCount val="1"/>
                    <c:pt idx="0">
                      <c:v>0.375 l, 0.125 l</c:v>
                    </c:pt>
                  </c:strCache>
                </c:strRef>
              </c:tx>
              <c:txPr>
                <a:bodyPr vert="horz" rot="-4800000" anchor="ctr"/>
                <a:lstStyle/>
                <a:p>
                  <a:pPr algn="ctr">
                    <a:defRPr lang="en-US" cap="none" sz="3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strRef>
                  <c:f>Labels!$B$16</c:f>
                  <c:strCache>
                    <c:ptCount val="1"/>
                    <c:pt idx="0">
                      <c:v>0.350 l, 0.150 l</c:v>
                    </c:pt>
                  </c:strCache>
                </c:strRef>
              </c:tx>
              <c:txPr>
                <a:bodyPr vert="horz" rot="3900000" anchor="ctr"/>
                <a:lstStyle/>
                <a:p>
                  <a:pPr algn="ctr">
                    <a:defRPr lang="en-US" cap="none" sz="3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strRef>
                  <c:f>Labels!$B$15</c:f>
                  <c:strCache>
                    <c:ptCount val="1"/>
                    <c:pt idx="0">
                      <c:v>0.325 l, 0.175 l</c:v>
                    </c:pt>
                  </c:strCache>
                </c:strRef>
              </c:tx>
              <c:txPr>
                <a:bodyPr vert="horz" rot="2700000" anchor="ctr"/>
                <a:lstStyle/>
                <a:p>
                  <a:pPr algn="ctr">
                    <a:defRPr lang="en-US" cap="none" sz="3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strRef>
                  <c:f>Labels!$B$14</c:f>
                  <c:strCache>
                    <c:ptCount val="1"/>
                    <c:pt idx="0">
                      <c:v>0.300 l, 0.200 l</c:v>
                    </c:pt>
                  </c:strCache>
                </c:strRef>
              </c:tx>
              <c:txPr>
                <a:bodyPr vert="horz" rot="2160000" anchor="ctr"/>
                <a:lstStyle/>
                <a:p>
                  <a:pPr algn="ctr">
                    <a:defRPr lang="en-US" cap="none" sz="300" b="0" i="0" u="none" baseline="0"/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strRef>
                  <c:f>Labels!$B$13</c:f>
                  <c:strCache>
                    <c:ptCount val="1"/>
                    <c:pt idx="0">
                      <c:v>0.275 l, 0.225 l</c:v>
                    </c:pt>
                  </c:strCache>
                </c:strRef>
              </c:tx>
              <c:txPr>
                <a:bodyPr vert="horz" rot="1080000" anchor="ctr"/>
                <a:lstStyle/>
                <a:p>
                  <a:pPr algn="ctr">
                    <a:defRPr lang="en-US" cap="none" sz="3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0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'Circles of RHO'!$A$30:$A$50</c:f>
              <c:numCache>
                <c:ptCount val="21"/>
                <c:pt idx="0">
                  <c:v>1</c:v>
                </c:pt>
                <c:pt idx="1">
                  <c:v>0.9510562892783367</c:v>
                </c:pt>
                <c:pt idx="2">
                  <c:v>0.8090161307517588</c:v>
                </c:pt>
                <c:pt idx="3">
                  <c:v>0.5877834692798342</c:v>
                </c:pt>
                <c:pt idx="4">
                  <c:v>0.30901419963309384</c:v>
                </c:pt>
                <c:pt idx="5">
                  <c:v>-3.6732051033465485E-06</c:v>
                </c:pt>
                <c:pt idx="6">
                  <c:v>-0.30902118648272453</c:v>
                </c:pt>
                <c:pt idx="7">
                  <c:v>-0.5877894126441947</c:v>
                </c:pt>
                <c:pt idx="8">
                  <c:v>-0.8090204488502368</c:v>
                </c:pt>
                <c:pt idx="9">
                  <c:v>-0.951058559423407</c:v>
                </c:pt>
                <c:pt idx="10">
                  <c:v>-0.9999999999730151</c:v>
                </c:pt>
                <c:pt idx="11">
                  <c:v>-0.9510540190819382</c:v>
                </c:pt>
                <c:pt idx="12">
                  <c:v>-0.8090118126096184</c:v>
                </c:pt>
                <c:pt idx="13">
                  <c:v>-0.5877775258837511</c:v>
                </c:pt>
                <c:pt idx="14">
                  <c:v>-0.3090072127667853</c:v>
                </c:pt>
                <c:pt idx="15">
                  <c:v>1.101961530961936E-05</c:v>
                </c:pt>
                <c:pt idx="16">
                  <c:v>0.30902817331567745</c:v>
                </c:pt>
                <c:pt idx="17">
                  <c:v>0.5877953559768322</c:v>
                </c:pt>
                <c:pt idx="18">
                  <c:v>0.8090247669050525</c:v>
                </c:pt>
                <c:pt idx="19">
                  <c:v>0.9510608295171488</c:v>
                </c:pt>
                <c:pt idx="20">
                  <c:v>0.9999999998920606</c:v>
                </c:pt>
              </c:numCache>
            </c:numRef>
          </c:xVal>
          <c:yVal>
            <c:numRef>
              <c:f>'Circles of RHO'!$B$30:$B$50</c:f>
              <c:numCache>
                <c:ptCount val="21"/>
                <c:pt idx="0">
                  <c:v>0</c:v>
                </c:pt>
                <c:pt idx="1">
                  <c:v>0.3090176930599939</c:v>
                </c:pt>
                <c:pt idx="2">
                  <c:v>0.5877864409659797</c:v>
                </c:pt>
                <c:pt idx="3">
                  <c:v>0.8090182898064556</c:v>
                </c:pt>
                <c:pt idx="4">
                  <c:v>0.9510574243572879</c:v>
                </c:pt>
                <c:pt idx="5">
                  <c:v>0.9999999999932537</c:v>
                </c:pt>
                <c:pt idx="6">
                  <c:v>0.9510551541865536</c:v>
                </c:pt>
                <c:pt idx="7">
                  <c:v>0.8090139716861463</c:v>
                </c:pt>
                <c:pt idx="8">
                  <c:v>0.587780497585758</c:v>
                </c:pt>
                <c:pt idx="9">
                  <c:v>0.3090107062020242</c:v>
                </c:pt>
                <c:pt idx="10">
                  <c:v>-7.346410206643537E-06</c:v>
                </c:pt>
                <c:pt idx="11">
                  <c:v>-0.30902467990128596</c:v>
                </c:pt>
                <c:pt idx="12">
                  <c:v>-0.5877923843144786</c:v>
                </c:pt>
                <c:pt idx="13">
                  <c:v>-0.8090226078831025</c:v>
                </c:pt>
                <c:pt idx="14">
                  <c:v>-0.951059694476694</c:v>
                </c:pt>
                <c:pt idx="15">
                  <c:v>-0.999999999939284</c:v>
                </c:pt>
                <c:pt idx="16">
                  <c:v>-0.9510528839644911</c:v>
                </c:pt>
                <c:pt idx="17">
                  <c:v>-0.8090096535221747</c:v>
                </c:pt>
                <c:pt idx="18">
                  <c:v>-0.5877745541738136</c:v>
                </c:pt>
                <c:pt idx="19">
                  <c:v>-0.30900371932737797</c:v>
                </c:pt>
                <c:pt idx="20">
                  <c:v>1.469282041289059E-05</c:v>
                </c:pt>
              </c:numCache>
            </c:numRef>
          </c:yVal>
          <c:smooth val="1"/>
        </c:ser>
        <c:ser>
          <c:idx val="1"/>
          <c:order val="2"/>
          <c:tx>
            <c:v>rho #1</c:v>
          </c:tx>
          <c:spPr>
            <a:ln w="3175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'Circles of RHO'!$C$30:$C$50</c:f>
              <c:numCache>
                <c:ptCount val="21"/>
                <c:pt idx="0">
                  <c:v>0.05</c:v>
                </c:pt>
                <c:pt idx="1">
                  <c:v>0.04755281446391684</c:v>
                </c:pt>
                <c:pt idx="2">
                  <c:v>0.040450806537587945</c:v>
                </c:pt>
                <c:pt idx="3">
                  <c:v>0.02938917346399171</c:v>
                </c:pt>
                <c:pt idx="4">
                  <c:v>0.015450709981654693</c:v>
                </c:pt>
                <c:pt idx="5">
                  <c:v>-1.8366025516732743E-07</c:v>
                </c:pt>
                <c:pt idx="6">
                  <c:v>-0.015451059324136228</c:v>
                </c:pt>
                <c:pt idx="7">
                  <c:v>-0.029389470632209737</c:v>
                </c:pt>
                <c:pt idx="8">
                  <c:v>-0.04045102244251184</c:v>
                </c:pt>
                <c:pt idx="9">
                  <c:v>-0.047552927971170354</c:v>
                </c:pt>
                <c:pt idx="10">
                  <c:v>-0.04999999999865076</c:v>
                </c:pt>
                <c:pt idx="11">
                  <c:v>-0.047552700954096916</c:v>
                </c:pt>
                <c:pt idx="12">
                  <c:v>-0.040450590630480926</c:v>
                </c:pt>
                <c:pt idx="13">
                  <c:v>-0.029388876294187558</c:v>
                </c:pt>
                <c:pt idx="14">
                  <c:v>-0.015450360638339265</c:v>
                </c:pt>
                <c:pt idx="15">
                  <c:v>5.50980765480968E-07</c:v>
                </c:pt>
                <c:pt idx="16">
                  <c:v>0.015451408665783872</c:v>
                </c:pt>
                <c:pt idx="17">
                  <c:v>0.02938976779884161</c:v>
                </c:pt>
                <c:pt idx="18">
                  <c:v>0.04045123834525263</c:v>
                </c:pt>
                <c:pt idx="19">
                  <c:v>0.04755304147585744</c:v>
                </c:pt>
                <c:pt idx="20">
                  <c:v>0.04999999999460303</c:v>
                </c:pt>
              </c:numCache>
            </c:numRef>
          </c:xVal>
          <c:yVal>
            <c:numRef>
              <c:f>'Circles of RHO'!$D$30:$D$50</c:f>
              <c:numCache>
                <c:ptCount val="21"/>
                <c:pt idx="0">
                  <c:v>0</c:v>
                </c:pt>
                <c:pt idx="1">
                  <c:v>0.015450884652999694</c:v>
                </c:pt>
                <c:pt idx="2">
                  <c:v>0.029389322048298985</c:v>
                </c:pt>
                <c:pt idx="3">
                  <c:v>0.04045091449032279</c:v>
                </c:pt>
                <c:pt idx="4">
                  <c:v>0.0475528712178644</c:v>
                </c:pt>
                <c:pt idx="5">
                  <c:v>0.04999999999966269</c:v>
                </c:pt>
                <c:pt idx="6">
                  <c:v>0.04755275770932768</c:v>
                </c:pt>
                <c:pt idx="7">
                  <c:v>0.04045069858430732</c:v>
                </c:pt>
                <c:pt idx="8">
                  <c:v>0.029389024879287903</c:v>
                </c:pt>
                <c:pt idx="9">
                  <c:v>0.01545053531010121</c:v>
                </c:pt>
                <c:pt idx="10">
                  <c:v>-3.6732051033217687E-07</c:v>
                </c:pt>
                <c:pt idx="11">
                  <c:v>-0.015451233995064298</c:v>
                </c:pt>
                <c:pt idx="12">
                  <c:v>-0.02938961921572393</c:v>
                </c:pt>
                <c:pt idx="13">
                  <c:v>-0.04045113039415513</c:v>
                </c:pt>
                <c:pt idx="14">
                  <c:v>-0.04755298472383471</c:v>
                </c:pt>
                <c:pt idx="15">
                  <c:v>-0.0499999999969642</c:v>
                </c:pt>
                <c:pt idx="16">
                  <c:v>-0.04755264419822455</c:v>
                </c:pt>
                <c:pt idx="17">
                  <c:v>-0.040450482676108734</c:v>
                </c:pt>
                <c:pt idx="18">
                  <c:v>-0.029388727708690682</c:v>
                </c:pt>
                <c:pt idx="19">
                  <c:v>-0.0154501859663689</c:v>
                </c:pt>
                <c:pt idx="20">
                  <c:v>7.346410206445296E-07</c:v>
                </c:pt>
              </c:numCache>
            </c:numRef>
          </c:yVal>
          <c:smooth val="1"/>
        </c:ser>
        <c:ser>
          <c:idx val="2"/>
          <c:order val="3"/>
          <c:tx>
            <c:v>rho #2</c:v>
          </c:tx>
          <c:spPr>
            <a:ln w="3175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'Circles of RHO'!$E$30:$E$50</c:f>
              <c:numCache>
                <c:ptCount val="21"/>
                <c:pt idx="0">
                  <c:v>0.32</c:v>
                </c:pt>
                <c:pt idx="1">
                  <c:v>0.3043380125690678</c:v>
                </c:pt>
                <c:pt idx="2">
                  <c:v>0.2588851618405628</c:v>
                </c:pt>
                <c:pt idx="3">
                  <c:v>0.18809071016954693</c:v>
                </c:pt>
                <c:pt idx="4">
                  <c:v>0.09888454388259003</c:v>
                </c:pt>
                <c:pt idx="5">
                  <c:v>-1.1754256330708955E-06</c:v>
                </c:pt>
                <c:pt idx="6">
                  <c:v>-0.09888677967447185</c:v>
                </c:pt>
                <c:pt idx="7">
                  <c:v>-0.1880926120461423</c:v>
                </c:pt>
                <c:pt idx="8">
                  <c:v>-0.2588865436320758</c:v>
                </c:pt>
                <c:pt idx="9">
                  <c:v>-0.30433873901549024</c:v>
                </c:pt>
                <c:pt idx="10">
                  <c:v>-0.31999999999136486</c:v>
                </c:pt>
                <c:pt idx="11">
                  <c:v>-0.30433728610622024</c:v>
                </c:pt>
                <c:pt idx="12">
                  <c:v>-0.2588837800350779</c:v>
                </c:pt>
                <c:pt idx="13">
                  <c:v>-0.18808880828280036</c:v>
                </c:pt>
                <c:pt idx="14">
                  <c:v>-0.0988823080853713</c:v>
                </c:pt>
                <c:pt idx="15">
                  <c:v>3.5262768990781953E-06</c:v>
                </c:pt>
                <c:pt idx="16">
                  <c:v>0.09888901546101679</c:v>
                </c:pt>
                <c:pt idx="17">
                  <c:v>0.1880945139125863</c:v>
                </c:pt>
                <c:pt idx="18">
                  <c:v>0.2588879254096168</c:v>
                </c:pt>
                <c:pt idx="19">
                  <c:v>0.3043394654454876</c:v>
                </c:pt>
                <c:pt idx="20">
                  <c:v>0.3199999999654594</c:v>
                </c:pt>
              </c:numCache>
            </c:numRef>
          </c:xVal>
          <c:yVal>
            <c:numRef>
              <c:f>'Circles of RHO'!$F$30:$F$50</c:f>
              <c:numCache>
                <c:ptCount val="21"/>
                <c:pt idx="0">
                  <c:v>0</c:v>
                </c:pt>
                <c:pt idx="1">
                  <c:v>0.09888566177919804</c:v>
                </c:pt>
                <c:pt idx="2">
                  <c:v>0.1880916611091135</c:v>
                </c:pt>
                <c:pt idx="3">
                  <c:v>0.2588858527380658</c:v>
                </c:pt>
                <c:pt idx="4">
                  <c:v>0.30433837579433215</c:v>
                </c:pt>
                <c:pt idx="5">
                  <c:v>0.3199999999978412</c:v>
                </c:pt>
                <c:pt idx="6">
                  <c:v>0.30433764933969715</c:v>
                </c:pt>
                <c:pt idx="7">
                  <c:v>0.25888447093956685</c:v>
                </c:pt>
                <c:pt idx="8">
                  <c:v>0.18808975922744256</c:v>
                </c:pt>
                <c:pt idx="9">
                  <c:v>0.09888342598464775</c:v>
                </c:pt>
                <c:pt idx="10">
                  <c:v>-2.350851266125932E-06</c:v>
                </c:pt>
                <c:pt idx="11">
                  <c:v>-0.09888789756841151</c:v>
                </c:pt>
                <c:pt idx="12">
                  <c:v>-0.18809356298063315</c:v>
                </c:pt>
                <c:pt idx="13">
                  <c:v>-0.2588872345225928</c:v>
                </c:pt>
                <c:pt idx="14">
                  <c:v>-0.30433910223254207</c:v>
                </c:pt>
                <c:pt idx="15">
                  <c:v>-0.3199999999805709</c:v>
                </c:pt>
                <c:pt idx="16">
                  <c:v>-0.30433692286863717</c:v>
                </c:pt>
                <c:pt idx="17">
                  <c:v>-0.2588830891270959</c:v>
                </c:pt>
                <c:pt idx="18">
                  <c:v>-0.18808785733562036</c:v>
                </c:pt>
                <c:pt idx="19">
                  <c:v>-0.09888119018476095</c:v>
                </c:pt>
                <c:pt idx="20">
                  <c:v>4.701702532124989E-06</c:v>
                </c:pt>
              </c:numCache>
            </c:numRef>
          </c:yVal>
          <c:smooth val="1"/>
        </c:ser>
        <c:ser>
          <c:idx val="4"/>
          <c:order val="4"/>
          <c:tx>
            <c:v>rho #3</c:v>
          </c:tx>
          <c:spPr>
            <a:ln w="3175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'Circles of RHO'!$G$30:$G$50</c:f>
              <c:numCache>
                <c:ptCount val="21"/>
                <c:pt idx="0">
                  <c:v>0.5</c:v>
                </c:pt>
                <c:pt idx="1">
                  <c:v>0.47552814463916837</c:v>
                </c:pt>
                <c:pt idx="2">
                  <c:v>0.4045080653758794</c:v>
                </c:pt>
                <c:pt idx="3">
                  <c:v>0.2938917346399171</c:v>
                </c:pt>
                <c:pt idx="4">
                  <c:v>0.15450709981654692</c:v>
                </c:pt>
                <c:pt idx="5">
                  <c:v>-1.8366025516732743E-06</c:v>
                </c:pt>
                <c:pt idx="6">
                  <c:v>-0.15451059324136227</c:v>
                </c:pt>
                <c:pt idx="7">
                  <c:v>-0.29389470632209735</c:v>
                </c:pt>
                <c:pt idx="8">
                  <c:v>-0.4045102244251184</c:v>
                </c:pt>
                <c:pt idx="9">
                  <c:v>-0.4755292797117035</c:v>
                </c:pt>
                <c:pt idx="10">
                  <c:v>-0.49999999998650757</c:v>
                </c:pt>
                <c:pt idx="11">
                  <c:v>-0.4755270095409691</c:v>
                </c:pt>
                <c:pt idx="12">
                  <c:v>-0.4045059063048092</c:v>
                </c:pt>
                <c:pt idx="13">
                  <c:v>-0.29388876294187555</c:v>
                </c:pt>
                <c:pt idx="14">
                  <c:v>-0.15450360638339264</c:v>
                </c:pt>
                <c:pt idx="15">
                  <c:v>5.50980765480968E-06</c:v>
                </c:pt>
                <c:pt idx="16">
                  <c:v>0.15451408665783872</c:v>
                </c:pt>
                <c:pt idx="17">
                  <c:v>0.2938976779884161</c:v>
                </c:pt>
                <c:pt idx="18">
                  <c:v>0.40451238345252627</c:v>
                </c:pt>
                <c:pt idx="19">
                  <c:v>0.4755304147585744</c:v>
                </c:pt>
                <c:pt idx="20">
                  <c:v>0.4999999999460303</c:v>
                </c:pt>
              </c:numCache>
            </c:numRef>
          </c:xVal>
          <c:yVal>
            <c:numRef>
              <c:f>'Circles of RHO'!$H$30:$H$50</c:f>
              <c:numCache>
                <c:ptCount val="21"/>
                <c:pt idx="0">
                  <c:v>0</c:v>
                </c:pt>
                <c:pt idx="1">
                  <c:v>0.15450884652999694</c:v>
                </c:pt>
                <c:pt idx="2">
                  <c:v>0.2938932204829898</c:v>
                </c:pt>
                <c:pt idx="3">
                  <c:v>0.4045091449032278</c:v>
                </c:pt>
                <c:pt idx="4">
                  <c:v>0.47552871217864395</c:v>
                </c:pt>
                <c:pt idx="5">
                  <c:v>0.49999999999662686</c:v>
                </c:pt>
                <c:pt idx="6">
                  <c:v>0.4755275770932768</c:v>
                </c:pt>
                <c:pt idx="7">
                  <c:v>0.40450698584307315</c:v>
                </c:pt>
                <c:pt idx="8">
                  <c:v>0.293890248792879</c:v>
                </c:pt>
                <c:pt idx="9">
                  <c:v>0.1545053531010121</c:v>
                </c:pt>
                <c:pt idx="10">
                  <c:v>-3.6732051033217686E-06</c:v>
                </c:pt>
                <c:pt idx="11">
                  <c:v>-0.15451233995064298</c:v>
                </c:pt>
                <c:pt idx="12">
                  <c:v>-0.2938961921572393</c:v>
                </c:pt>
                <c:pt idx="13">
                  <c:v>-0.40451130394155127</c:v>
                </c:pt>
                <c:pt idx="14">
                  <c:v>-0.475529847238347</c:v>
                </c:pt>
                <c:pt idx="15">
                  <c:v>-0.499999999969642</c:v>
                </c:pt>
                <c:pt idx="16">
                  <c:v>-0.47552644198224553</c:v>
                </c:pt>
                <c:pt idx="17">
                  <c:v>-0.40450482676108734</c:v>
                </c:pt>
                <c:pt idx="18">
                  <c:v>-0.2938872770869068</c:v>
                </c:pt>
                <c:pt idx="19">
                  <c:v>-0.15450185966368898</c:v>
                </c:pt>
                <c:pt idx="20">
                  <c:v>7.346410206445295E-06</c:v>
                </c:pt>
              </c:numCache>
            </c:numRef>
          </c:yVal>
          <c:smooth val="1"/>
        </c:ser>
        <c:ser>
          <c:idx val="5"/>
          <c:order val="5"/>
          <c:tx>
            <c:v>rho #4</c:v>
          </c:tx>
          <c:spPr>
            <a:ln w="3175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'Circles of RHO'!$I$30:$I$50</c:f>
              <c:numCache>
                <c:ptCount val="21"/>
                <c:pt idx="0">
                  <c:v>0.64</c:v>
                </c:pt>
                <c:pt idx="1">
                  <c:v>0.6086760251381356</c:v>
                </c:pt>
                <c:pt idx="2">
                  <c:v>0.5177703236811256</c:v>
                </c:pt>
                <c:pt idx="3">
                  <c:v>0.37618142033909385</c:v>
                </c:pt>
                <c:pt idx="4">
                  <c:v>0.19776908776518007</c:v>
                </c:pt>
                <c:pt idx="5">
                  <c:v>-2.350851266141791E-06</c:v>
                </c:pt>
                <c:pt idx="6">
                  <c:v>-0.1977735593489437</c:v>
                </c:pt>
                <c:pt idx="7">
                  <c:v>-0.3761852240922846</c:v>
                </c:pt>
                <c:pt idx="8">
                  <c:v>-0.5177730872641516</c:v>
                </c:pt>
                <c:pt idx="9">
                  <c:v>-0.6086774780309805</c:v>
                </c:pt>
                <c:pt idx="10">
                  <c:v>-0.6399999999827297</c:v>
                </c:pt>
                <c:pt idx="11">
                  <c:v>-0.6086745722124405</c:v>
                </c:pt>
                <c:pt idx="12">
                  <c:v>-0.5177675600701558</c:v>
                </c:pt>
                <c:pt idx="13">
                  <c:v>-0.3761776165656007</c:v>
                </c:pt>
                <c:pt idx="14">
                  <c:v>-0.1977646161707426</c:v>
                </c:pt>
                <c:pt idx="15">
                  <c:v>7.052553798156391E-06</c:v>
                </c:pt>
                <c:pt idx="16">
                  <c:v>0.19777803092203358</c:v>
                </c:pt>
                <c:pt idx="17">
                  <c:v>0.3761890278251726</c:v>
                </c:pt>
                <c:pt idx="18">
                  <c:v>0.5177758508192336</c:v>
                </c:pt>
                <c:pt idx="19">
                  <c:v>0.6086789308909752</c:v>
                </c:pt>
                <c:pt idx="20">
                  <c:v>0.6399999999309188</c:v>
                </c:pt>
              </c:numCache>
            </c:numRef>
          </c:xVal>
          <c:yVal>
            <c:numRef>
              <c:f>'Circles of RHO'!$J$30:$J$50</c:f>
              <c:numCache>
                <c:ptCount val="21"/>
                <c:pt idx="0">
                  <c:v>0</c:v>
                </c:pt>
                <c:pt idx="1">
                  <c:v>0.19777132355839608</c:v>
                </c:pt>
                <c:pt idx="2">
                  <c:v>0.376183322218227</c:v>
                </c:pt>
                <c:pt idx="3">
                  <c:v>0.5177717054761316</c:v>
                </c:pt>
                <c:pt idx="4">
                  <c:v>0.6086767515886643</c:v>
                </c:pt>
                <c:pt idx="5">
                  <c:v>0.6399999999956824</c:v>
                </c:pt>
                <c:pt idx="6">
                  <c:v>0.6086752986793943</c:v>
                </c:pt>
                <c:pt idx="7">
                  <c:v>0.5177689418791337</c:v>
                </c:pt>
                <c:pt idx="8">
                  <c:v>0.3761795184548851</c:v>
                </c:pt>
                <c:pt idx="9">
                  <c:v>0.1977668519692955</c:v>
                </c:pt>
                <c:pt idx="10">
                  <c:v>-4.701702532251864E-06</c:v>
                </c:pt>
                <c:pt idx="11">
                  <c:v>-0.19777579513682303</c:v>
                </c:pt>
                <c:pt idx="12">
                  <c:v>-0.3761871259612663</c:v>
                </c:pt>
                <c:pt idx="13">
                  <c:v>-0.5177744690451856</c:v>
                </c:pt>
                <c:pt idx="14">
                  <c:v>-0.6086782044650841</c:v>
                </c:pt>
                <c:pt idx="15">
                  <c:v>-0.6399999999611418</c:v>
                </c:pt>
                <c:pt idx="16">
                  <c:v>-0.6086738457372743</c:v>
                </c:pt>
                <c:pt idx="17">
                  <c:v>-0.5177661782541918</c:v>
                </c:pt>
                <c:pt idx="18">
                  <c:v>-0.3761757146712407</c:v>
                </c:pt>
                <c:pt idx="19">
                  <c:v>-0.1977623803695219</c:v>
                </c:pt>
                <c:pt idx="20">
                  <c:v>9.403405064249977E-06</c:v>
                </c:pt>
              </c:numCache>
            </c:numRef>
          </c:yVal>
          <c:smooth val="1"/>
        </c:ser>
        <c:ser>
          <c:idx val="6"/>
          <c:order val="6"/>
          <c:tx>
            <c:v>rho #5</c:v>
          </c:tx>
          <c:spPr>
            <a:ln w="3175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'Circles of RHO'!$K$30:$K$50</c:f>
              <c:numCache>
                <c:ptCount val="21"/>
                <c:pt idx="0">
                  <c:v>0.84</c:v>
                </c:pt>
                <c:pt idx="1">
                  <c:v>0.7988872829938028</c:v>
                </c:pt>
                <c:pt idx="2">
                  <c:v>0.6795735498314773</c:v>
                </c:pt>
                <c:pt idx="3">
                  <c:v>0.4937381141950607</c:v>
                </c:pt>
                <c:pt idx="4">
                  <c:v>0.2595719276917988</c:v>
                </c:pt>
                <c:pt idx="5">
                  <c:v>-3.0854922868111007E-06</c:v>
                </c:pt>
                <c:pt idx="6">
                  <c:v>-0.2595777966454886</c:v>
                </c:pt>
                <c:pt idx="7">
                  <c:v>-0.49374310662112353</c:v>
                </c:pt>
                <c:pt idx="8">
                  <c:v>-0.679577177034199</c:v>
                </c:pt>
                <c:pt idx="9">
                  <c:v>-0.7988891899156618</c:v>
                </c:pt>
                <c:pt idx="10">
                  <c:v>-0.8399999999773327</c:v>
                </c:pt>
                <c:pt idx="11">
                  <c:v>-0.798885376028828</c:v>
                </c:pt>
                <c:pt idx="12">
                  <c:v>-0.6795699225920795</c:v>
                </c:pt>
                <c:pt idx="13">
                  <c:v>-0.4937331217423509</c:v>
                </c:pt>
                <c:pt idx="14">
                  <c:v>-0.2595660587240996</c:v>
                </c:pt>
                <c:pt idx="15">
                  <c:v>9.256476860080261E-06</c:v>
                </c:pt>
                <c:pt idx="16">
                  <c:v>0.25958366558516904</c:v>
                </c:pt>
                <c:pt idx="17">
                  <c:v>0.493748099020539</c:v>
                </c:pt>
                <c:pt idx="18">
                  <c:v>0.6795808042002441</c:v>
                </c:pt>
                <c:pt idx="19">
                  <c:v>0.798891096794405</c:v>
                </c:pt>
                <c:pt idx="20">
                  <c:v>0.8399999999093308</c:v>
                </c:pt>
              </c:numCache>
            </c:numRef>
          </c:xVal>
          <c:yVal>
            <c:numRef>
              <c:f>'Circles of RHO'!$L$30:$L$50</c:f>
              <c:numCache>
                <c:ptCount val="21"/>
                <c:pt idx="0">
                  <c:v>0</c:v>
                </c:pt>
                <c:pt idx="1">
                  <c:v>0.2595748621703948</c:v>
                </c:pt>
                <c:pt idx="2">
                  <c:v>0.49374061041142286</c:v>
                </c:pt>
                <c:pt idx="3">
                  <c:v>0.6795753634374228</c:v>
                </c:pt>
                <c:pt idx="4">
                  <c:v>0.7988882364601219</c:v>
                </c:pt>
                <c:pt idx="5">
                  <c:v>0.8399999999943331</c:v>
                </c:pt>
                <c:pt idx="6">
                  <c:v>0.798886329516705</c:v>
                </c:pt>
                <c:pt idx="7">
                  <c:v>0.6795717362163629</c:v>
                </c:pt>
                <c:pt idx="8">
                  <c:v>0.4937356179720367</c:v>
                </c:pt>
                <c:pt idx="9">
                  <c:v>0.25956899320970034</c:v>
                </c:pt>
                <c:pt idx="10">
                  <c:v>-6.170984573580571E-06</c:v>
                </c:pt>
                <c:pt idx="11">
                  <c:v>-0.2595807311170802</c:v>
                </c:pt>
                <c:pt idx="12">
                  <c:v>-0.49374560282416197</c:v>
                </c:pt>
                <c:pt idx="13">
                  <c:v>-0.6795789906218062</c:v>
                </c:pt>
                <c:pt idx="14">
                  <c:v>-0.798890143360423</c:v>
                </c:pt>
                <c:pt idx="15">
                  <c:v>-0.8399999999489985</c:v>
                </c:pt>
                <c:pt idx="16">
                  <c:v>-0.7988844225301724</c:v>
                </c:pt>
                <c:pt idx="17">
                  <c:v>-0.6795681089586267</c:v>
                </c:pt>
                <c:pt idx="18">
                  <c:v>-0.49373062550600344</c:v>
                </c:pt>
                <c:pt idx="19">
                  <c:v>-0.2595631242349975</c:v>
                </c:pt>
                <c:pt idx="20">
                  <c:v>1.2341969146828094E-05</c:v>
                </c:pt>
              </c:numCache>
            </c:numRef>
          </c:yVal>
          <c:smooth val="1"/>
        </c:ser>
        <c:ser>
          <c:idx val="7"/>
          <c:order val="7"/>
          <c:tx>
            <c:v>real #1</c:v>
          </c:tx>
          <c:spPr>
            <a:ln w="3175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>
                <c:strRef>
                  <c:f>'Input &amp; Format'!$E$3</c:f>
                  <c:strCache>
                    <c:ptCount val="1"/>
                    <c:pt idx="0">
                      <c:v>0.05 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r">
                    <a:defRPr lang="en-US" cap="none" sz="575" b="0" i="0" u="none" baseline="0">
                      <a:solidFill>
                        <a:srgbClr val="00CCFF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r">
                  <a:defRPr lang="en-US" cap="none" sz="575" b="0" i="0" u="none" baseline="0">
                    <a:solidFill>
                      <a:srgbClr val="00CC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'Circles of Real Z'!$A$44:$A$80</c:f>
              <c:numCache>
                <c:ptCount val="37"/>
                <c:pt idx="0">
                  <c:v>1</c:v>
                </c:pt>
                <c:pt idx="1">
                  <c:v>0.985531193377942</c:v>
                </c:pt>
                <c:pt idx="2">
                  <c:v>0.942564400878408</c:v>
                </c:pt>
                <c:pt idx="3">
                  <c:v>0.8724051467462743</c:v>
                </c:pt>
                <c:pt idx="4">
                  <c:v>0.7771851844111906</c:v>
                </c:pt>
                <c:pt idx="5">
                  <c:v>0.6597977242384874</c:v>
                </c:pt>
                <c:pt idx="6">
                  <c:v>0.5238095247964609</c:v>
                </c:pt>
                <c:pt idx="7">
                  <c:v>0.37335251870238906</c:v>
                </c:pt>
                <c:pt idx="8">
                  <c:v>0.21299826594110027</c:v>
                </c:pt>
                <c:pt idx="9">
                  <c:v>0.04761904932847287</c:v>
                </c:pt>
                <c:pt idx="10">
                  <c:v>-0.11776016733609435</c:v>
                </c:pt>
                <c:pt idx="11">
                  <c:v>-0.278114420251625</c:v>
                </c:pt>
                <c:pt idx="12">
                  <c:v>-0.42857142659755404</c:v>
                </c:pt>
                <c:pt idx="13">
                  <c:v>-0.5645596263814008</c:v>
                </c:pt>
                <c:pt idx="14">
                  <c:v>-0.6819470869755004</c:v>
                </c:pt>
                <c:pt idx="15">
                  <c:v>-0.7771670497987537</c:v>
                </c:pt>
                <c:pt idx="16">
                  <c:v>-0.8473263044709971</c:v>
                </c:pt>
                <c:pt idx="17">
                  <c:v>-0.8902930975461696</c:v>
                </c:pt>
                <c:pt idx="18">
                  <c:v>-0.9047619047619047</c:v>
                </c:pt>
                <c:pt idx="19">
                  <c:v>-0.890293098733524</c:v>
                </c:pt>
                <c:pt idx="20">
                  <c:v>-0.8473263068096286</c:v>
                </c:pt>
                <c:pt idx="21">
                  <c:v>-0.7771670532176045</c:v>
                </c:pt>
                <c:pt idx="22">
                  <c:v>-0.6819470913706902</c:v>
                </c:pt>
                <c:pt idx="23">
                  <c:v>-0.5645596316193837</c:v>
                </c:pt>
                <c:pt idx="24">
                  <c:v>-0.42857143251917756</c:v>
                </c:pt>
                <c:pt idx="25">
                  <c:v>-0.27811442667696257</c:v>
                </c:pt>
                <c:pt idx="26">
                  <c:v>-0.11776017406991551</c:v>
                </c:pt>
                <c:pt idx="27">
                  <c:v>0.04761904249077122</c:v>
                </c:pt>
                <c:pt idx="28">
                  <c:v>0.21299825920727888</c:v>
                </c:pt>
                <c:pt idx="29">
                  <c:v>0.37335251227705163</c:v>
                </c:pt>
                <c:pt idx="30">
                  <c:v>0.5238095188748375</c:v>
                </c:pt>
                <c:pt idx="31">
                  <c:v>0.6597977190005042</c:v>
                </c:pt>
                <c:pt idx="32">
                  <c:v>0.777185180016001</c:v>
                </c:pt>
                <c:pt idx="33">
                  <c:v>0.8724051433274234</c:v>
                </c:pt>
                <c:pt idx="34">
                  <c:v>0.9425643985397765</c:v>
                </c:pt>
                <c:pt idx="35">
                  <c:v>0.9855311921905876</c:v>
                </c:pt>
                <c:pt idx="36">
                  <c:v>1</c:v>
                </c:pt>
              </c:numCache>
            </c:numRef>
          </c:xVal>
          <c:yVal>
            <c:numRef>
              <c:f>'Circles of Real Z'!$B$44:$B$80</c:f>
              <c:numCache>
                <c:ptCount val="37"/>
                <c:pt idx="0">
                  <c:v>0</c:v>
                </c:pt>
                <c:pt idx="1">
                  <c:v>0.16537921663859736</c:v>
                </c:pt>
                <c:pt idx="2">
                  <c:v>0.325733469477007</c:v>
                </c:pt>
                <c:pt idx="3">
                  <c:v>0.4761904756970075</c:v>
                </c:pt>
                <c:pt idx="4">
                  <c:v>0.6121786753099441</c:v>
                </c:pt>
                <c:pt idx="5">
                  <c:v>0.7295661356933455</c:v>
                </c:pt>
                <c:pt idx="6">
                  <c:v>0.824786098272514</c:v>
                </c:pt>
                <c:pt idx="7">
                  <c:v>0.8949453526747027</c:v>
                </c:pt>
                <c:pt idx="8">
                  <c:v>0.9379121454620559</c:v>
                </c:pt>
                <c:pt idx="9">
                  <c:v>0.9523809523809523</c:v>
                </c:pt>
                <c:pt idx="10">
                  <c:v>0.937912146055733</c:v>
                </c:pt>
                <c:pt idx="11">
                  <c:v>0.8949453538440184</c:v>
                </c:pt>
                <c:pt idx="12">
                  <c:v>0.8247860999819394</c:v>
                </c:pt>
                <c:pt idx="13">
                  <c:v>0.7295661378909404</c:v>
                </c:pt>
                <c:pt idx="14">
                  <c:v>0.6121786779289357</c:v>
                </c:pt>
                <c:pt idx="15">
                  <c:v>0.4761904786578193</c:v>
                </c:pt>
                <c:pt idx="16">
                  <c:v>0.3257334726896757</c:v>
                </c:pt>
                <c:pt idx="17">
                  <c:v>0.1653792200055081</c:v>
                </c:pt>
                <c:pt idx="18">
                  <c:v>3.4188505046588353E-09</c:v>
                </c:pt>
                <c:pt idx="19">
                  <c:v>-0.16537921327168673</c:v>
                </c:pt>
                <c:pt idx="20">
                  <c:v>-0.32573346626433813</c:v>
                </c:pt>
                <c:pt idx="21">
                  <c:v>-0.47619047273619614</c:v>
                </c:pt>
                <c:pt idx="22">
                  <c:v>-0.6121786726909525</c:v>
                </c:pt>
                <c:pt idx="23">
                  <c:v>-0.7295661334957508</c:v>
                </c:pt>
                <c:pt idx="24">
                  <c:v>-0.8247860965630884</c:v>
                </c:pt>
                <c:pt idx="25">
                  <c:v>-0.8949453515053868</c:v>
                </c:pt>
                <c:pt idx="26">
                  <c:v>-0.9379121448683787</c:v>
                </c:pt>
                <c:pt idx="27">
                  <c:v>-0.9523809523809523</c:v>
                </c:pt>
                <c:pt idx="28">
                  <c:v>-0.9379121466494102</c:v>
                </c:pt>
                <c:pt idx="29">
                  <c:v>-0.8949453550133342</c:v>
                </c:pt>
                <c:pt idx="30">
                  <c:v>-0.8247861016913649</c:v>
                </c:pt>
                <c:pt idx="31">
                  <c:v>-0.7295661400885354</c:v>
                </c:pt>
                <c:pt idx="32">
                  <c:v>-0.6121786805479271</c:v>
                </c:pt>
                <c:pt idx="33">
                  <c:v>-0.47619048161863103</c:v>
                </c:pt>
                <c:pt idx="34">
                  <c:v>-0.32573347590234464</c:v>
                </c:pt>
                <c:pt idx="35">
                  <c:v>-0.16537922337241856</c:v>
                </c:pt>
                <c:pt idx="36">
                  <c:v>-6.8377010093176705E-09</c:v>
                </c:pt>
              </c:numCache>
            </c:numRef>
          </c:yVal>
          <c:smooth val="1"/>
        </c:ser>
        <c:ser>
          <c:idx val="8"/>
          <c:order val="8"/>
          <c:tx>
            <c:v>real #2</c:v>
          </c:tx>
          <c:spPr>
            <a:ln w="3175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>
                <c:strRef>
                  <c:f>'Input &amp; Format'!$E$4</c:f>
                  <c:strCache>
                    <c:ptCount val="1"/>
                    <c:pt idx="0">
                      <c:v>0.20 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CCFF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575" b="0" i="0" u="none" baseline="0">
                    <a:solidFill>
                      <a:srgbClr val="00CC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'Circles of Real Z'!$C$44:$C$80</c:f>
              <c:numCache>
                <c:ptCount val="37"/>
                <c:pt idx="0">
                  <c:v>1</c:v>
                </c:pt>
                <c:pt idx="1">
                  <c:v>0.9873397942056994</c:v>
                </c:pt>
                <c:pt idx="2">
                  <c:v>0.9497438507686071</c:v>
                </c:pt>
                <c:pt idx="3">
                  <c:v>0.88835450340299</c:v>
                </c:pt>
                <c:pt idx="4">
                  <c:v>0.8050370363597918</c:v>
                </c:pt>
                <c:pt idx="5">
                  <c:v>0.7023230087086767</c:v>
                </c:pt>
                <c:pt idx="6">
                  <c:v>0.5833333341969034</c:v>
                </c:pt>
                <c:pt idx="7">
                  <c:v>0.45168345386459047</c:v>
                </c:pt>
                <c:pt idx="8">
                  <c:v>0.31137348269846277</c:v>
                </c:pt>
                <c:pt idx="9">
                  <c:v>0.1666666681624138</c:v>
                </c:pt>
                <c:pt idx="10">
                  <c:v>0.021959853580917454</c:v>
                </c:pt>
                <c:pt idx="11">
                  <c:v>-0.1183501177201719</c:v>
                </c:pt>
                <c:pt idx="12">
                  <c:v>-0.2499999982728598</c:v>
                </c:pt>
                <c:pt idx="13">
                  <c:v>-0.3689896730837257</c:v>
                </c:pt>
                <c:pt idx="14">
                  <c:v>-0.4717037011035629</c:v>
                </c:pt>
                <c:pt idx="15">
                  <c:v>-0.5550211685739095</c:v>
                </c:pt>
                <c:pt idx="16">
                  <c:v>-0.6164105164121225</c:v>
                </c:pt>
                <c:pt idx="17">
                  <c:v>-0.6540064603528986</c:v>
                </c:pt>
                <c:pt idx="18">
                  <c:v>-0.6666666666666667</c:v>
                </c:pt>
                <c:pt idx="19">
                  <c:v>-0.6540064613918335</c:v>
                </c:pt>
                <c:pt idx="20">
                  <c:v>-0.6164105184584252</c:v>
                </c:pt>
                <c:pt idx="21">
                  <c:v>-0.5550211715654039</c:v>
                </c:pt>
                <c:pt idx="22">
                  <c:v>-0.47170370494935404</c:v>
                </c:pt>
                <c:pt idx="23">
                  <c:v>-0.3689896776669607</c:v>
                </c:pt>
                <c:pt idx="24">
                  <c:v>-0.25000000345428036</c:v>
                </c:pt>
                <c:pt idx="25">
                  <c:v>-0.11835012334234224</c:v>
                </c:pt>
                <c:pt idx="26">
                  <c:v>0.021959847688823947</c:v>
                </c:pt>
                <c:pt idx="27">
                  <c:v>0.16666666217942483</c:v>
                </c:pt>
                <c:pt idx="28">
                  <c:v>0.31137347680636906</c:v>
                </c:pt>
                <c:pt idx="29">
                  <c:v>0.45168344824242024</c:v>
                </c:pt>
                <c:pt idx="30">
                  <c:v>0.583333329015483</c:v>
                </c:pt>
                <c:pt idx="31">
                  <c:v>0.7023230041254414</c:v>
                </c:pt>
                <c:pt idx="32">
                  <c:v>0.805037032514001</c:v>
                </c:pt>
                <c:pt idx="33">
                  <c:v>0.8883545004114957</c:v>
                </c:pt>
                <c:pt idx="34">
                  <c:v>0.9497438487223044</c:v>
                </c:pt>
                <c:pt idx="35">
                  <c:v>0.9873397931667642</c:v>
                </c:pt>
                <c:pt idx="36">
                  <c:v>1</c:v>
                </c:pt>
              </c:numCache>
            </c:numRef>
          </c:xVal>
          <c:yVal>
            <c:numRef>
              <c:f>'Circles of Real Z'!$D$44:$D$80</c:f>
              <c:numCache>
                <c:ptCount val="37"/>
                <c:pt idx="0">
                  <c:v>0</c:v>
                </c:pt>
                <c:pt idx="1">
                  <c:v>0.1447068145587727</c:v>
                </c:pt>
                <c:pt idx="2">
                  <c:v>0.28501678579238116</c:v>
                </c:pt>
                <c:pt idx="3">
                  <c:v>0.41666666623488163</c:v>
                </c:pt>
                <c:pt idx="4">
                  <c:v>0.5356563408962011</c:v>
                </c:pt>
                <c:pt idx="5">
                  <c:v>0.6383703687316774</c:v>
                </c:pt>
                <c:pt idx="6">
                  <c:v>0.7216878359884498</c:v>
                </c:pt>
                <c:pt idx="7">
                  <c:v>0.7830771835903648</c:v>
                </c:pt>
                <c:pt idx="8">
                  <c:v>0.820673127279299</c:v>
                </c:pt>
                <c:pt idx="9">
                  <c:v>0.8333333333333334</c:v>
                </c:pt>
                <c:pt idx="10">
                  <c:v>0.8206731277987666</c:v>
                </c:pt>
                <c:pt idx="11">
                  <c:v>0.7830771846135162</c:v>
                </c:pt>
                <c:pt idx="12">
                  <c:v>0.7216878374841971</c:v>
                </c:pt>
                <c:pt idx="13">
                  <c:v>0.6383703706545728</c:v>
                </c:pt>
                <c:pt idx="14">
                  <c:v>0.5356563431878187</c:v>
                </c:pt>
                <c:pt idx="15">
                  <c:v>0.41666666882559195</c:v>
                </c:pt>
                <c:pt idx="16">
                  <c:v>0.28501678860346624</c:v>
                </c:pt>
                <c:pt idx="17">
                  <c:v>0.1447068175048196</c:v>
                </c:pt>
                <c:pt idx="18">
                  <c:v>2.991494191576481E-09</c:v>
                </c:pt>
                <c:pt idx="19">
                  <c:v>-0.1447068116127259</c:v>
                </c:pt>
                <c:pt idx="20">
                  <c:v>-0.2850167829812959</c:v>
                </c:pt>
                <c:pt idx="21">
                  <c:v>-0.41666666364417165</c:v>
                </c:pt>
                <c:pt idx="22">
                  <c:v>-0.5356563386045835</c:v>
                </c:pt>
                <c:pt idx="23">
                  <c:v>-0.638370366808782</c:v>
                </c:pt>
                <c:pt idx="24">
                  <c:v>-0.7216878344927025</c:v>
                </c:pt>
                <c:pt idx="25">
                  <c:v>-0.7830771825672135</c:v>
                </c:pt>
                <c:pt idx="26">
                  <c:v>-0.8206731267598315</c:v>
                </c:pt>
                <c:pt idx="27">
                  <c:v>-0.8333333333333334</c:v>
                </c:pt>
                <c:pt idx="28">
                  <c:v>-0.820673128318234</c:v>
                </c:pt>
                <c:pt idx="29">
                  <c:v>-0.7830771856366674</c:v>
                </c:pt>
                <c:pt idx="30">
                  <c:v>-0.7216878389799444</c:v>
                </c:pt>
                <c:pt idx="31">
                  <c:v>-0.6383703725774685</c:v>
                </c:pt>
                <c:pt idx="32">
                  <c:v>-0.5356563454794363</c:v>
                </c:pt>
                <c:pt idx="33">
                  <c:v>-0.4166666714163022</c:v>
                </c:pt>
                <c:pt idx="34">
                  <c:v>-0.2850167914145516</c:v>
                </c:pt>
                <c:pt idx="35">
                  <c:v>-0.14470682045086625</c:v>
                </c:pt>
                <c:pt idx="36">
                  <c:v>-5.982988383152962E-09</c:v>
                </c:pt>
              </c:numCache>
            </c:numRef>
          </c:yVal>
          <c:smooth val="1"/>
        </c:ser>
        <c:ser>
          <c:idx val="9"/>
          <c:order val="9"/>
          <c:tx>
            <c:v>real #3</c:v>
          </c:tx>
          <c:spPr>
            <a:ln w="3175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>
                <c:strRef>
                  <c:f>'Input &amp; Format'!$E$5</c:f>
                  <c:strCache>
                    <c:ptCount val="1"/>
                    <c:pt idx="0">
                      <c:v>0.50 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CC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575" b="0" i="0" u="none" baseline="0">
                    <a:solidFill>
                      <a:srgbClr val="00CC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'Circles of Real Z'!$E$44:$E$80</c:f>
              <c:numCache>
                <c:ptCount val="37"/>
                <c:pt idx="0">
                  <c:v>1</c:v>
                </c:pt>
                <c:pt idx="1">
                  <c:v>0.9898718353645595</c:v>
                </c:pt>
                <c:pt idx="2">
                  <c:v>0.9597950806148856</c:v>
                </c:pt>
                <c:pt idx="3">
                  <c:v>0.9106836027223919</c:v>
                </c:pt>
                <c:pt idx="4">
                  <c:v>0.8440296290878333</c:v>
                </c:pt>
                <c:pt idx="5">
                  <c:v>0.7618584069669412</c:v>
                </c:pt>
                <c:pt idx="6">
                  <c:v>0.6666666673575227</c:v>
                </c:pt>
                <c:pt idx="7">
                  <c:v>0.5613467630916723</c:v>
                </c:pt>
                <c:pt idx="8">
                  <c:v>0.4490987861587702</c:v>
                </c:pt>
                <c:pt idx="9">
                  <c:v>0.33333333452993097</c:v>
                </c:pt>
                <c:pt idx="10">
                  <c:v>0.21756788286473394</c:v>
                </c:pt>
                <c:pt idx="11">
                  <c:v>0.10531990582386247</c:v>
                </c:pt>
                <c:pt idx="12">
                  <c:v>1.3817121335968352E-09</c:v>
                </c:pt>
                <c:pt idx="13">
                  <c:v>-0.09519173846698054</c:v>
                </c:pt>
                <c:pt idx="14">
                  <c:v>-0.17736296088285036</c:v>
                </c:pt>
                <c:pt idx="15">
                  <c:v>-0.24401693485912762</c:v>
                </c:pt>
                <c:pt idx="16">
                  <c:v>-0.293128413129698</c:v>
                </c:pt>
                <c:pt idx="17">
                  <c:v>-0.32320516828231877</c:v>
                </c:pt>
                <c:pt idx="18">
                  <c:v>-0.3333333333333333</c:v>
                </c:pt>
                <c:pt idx="19">
                  <c:v>-0.3232051691134668</c:v>
                </c:pt>
                <c:pt idx="20">
                  <c:v>-0.29312841476674006</c:v>
                </c:pt>
                <c:pt idx="21">
                  <c:v>-0.24401693725232304</c:v>
                </c:pt>
                <c:pt idx="22">
                  <c:v>-0.1773629639594832</c:v>
                </c:pt>
                <c:pt idx="23">
                  <c:v>-0.09519174213356857</c:v>
                </c:pt>
                <c:pt idx="24">
                  <c:v>-2.7634243227048216E-09</c:v>
                </c:pt>
                <c:pt idx="25">
                  <c:v>0.10531990132612618</c:v>
                </c:pt>
                <c:pt idx="26">
                  <c:v>0.21756787815105913</c:v>
                </c:pt>
                <c:pt idx="27">
                  <c:v>0.33333332974353985</c:v>
                </c:pt>
                <c:pt idx="28">
                  <c:v>0.4490987814450952</c:v>
                </c:pt>
                <c:pt idx="29">
                  <c:v>0.5613467585939361</c:v>
                </c:pt>
                <c:pt idx="30">
                  <c:v>0.6666666632123863</c:v>
                </c:pt>
                <c:pt idx="31">
                  <c:v>0.7618584033003529</c:v>
                </c:pt>
                <c:pt idx="32">
                  <c:v>0.8440296260112006</c:v>
                </c:pt>
                <c:pt idx="33">
                  <c:v>0.9106836003291963</c:v>
                </c:pt>
                <c:pt idx="34">
                  <c:v>0.9597950789778436</c:v>
                </c:pt>
                <c:pt idx="35">
                  <c:v>0.9898718345334114</c:v>
                </c:pt>
                <c:pt idx="36">
                  <c:v>1</c:v>
                </c:pt>
              </c:numCache>
            </c:numRef>
          </c:xVal>
          <c:yVal>
            <c:numRef>
              <c:f>'Circles of Real Z'!$F$44:$F$80</c:f>
              <c:numCache>
                <c:ptCount val="37"/>
                <c:pt idx="0">
                  <c:v>0</c:v>
                </c:pt>
                <c:pt idx="1">
                  <c:v>0.11576545164701815</c:v>
                </c:pt>
                <c:pt idx="2">
                  <c:v>0.2280134286339049</c:v>
                </c:pt>
                <c:pt idx="3">
                  <c:v>0.33333333298790524</c:v>
                </c:pt>
                <c:pt idx="4">
                  <c:v>0.42852507271696083</c:v>
                </c:pt>
                <c:pt idx="5">
                  <c:v>0.5106962949853419</c:v>
                </c:pt>
                <c:pt idx="6">
                  <c:v>0.5773502687907598</c:v>
                </c:pt>
                <c:pt idx="7">
                  <c:v>0.6264617468722918</c:v>
                </c:pt>
                <c:pt idx="8">
                  <c:v>0.6565385018234391</c:v>
                </c:pt>
                <c:pt idx="9">
                  <c:v>0.6666666666666666</c:v>
                </c:pt>
                <c:pt idx="10">
                  <c:v>0.6565385022390131</c:v>
                </c:pt>
                <c:pt idx="11">
                  <c:v>0.6264617476908129</c:v>
                </c:pt>
                <c:pt idx="12">
                  <c:v>0.5773502699873576</c:v>
                </c:pt>
                <c:pt idx="13">
                  <c:v>0.5106962965236582</c:v>
                </c:pt>
                <c:pt idx="14">
                  <c:v>0.42852507455025496</c:v>
                </c:pt>
                <c:pt idx="15">
                  <c:v>0.3333333350604735</c:v>
                </c:pt>
                <c:pt idx="16">
                  <c:v>0.22801343088277298</c:v>
                </c:pt>
                <c:pt idx="17">
                  <c:v>0.11576545400385566</c:v>
                </c:pt>
                <c:pt idx="18">
                  <c:v>2.393195353261185E-09</c:v>
                </c:pt>
                <c:pt idx="19">
                  <c:v>-0.1157654492901807</c:v>
                </c:pt>
                <c:pt idx="20">
                  <c:v>-0.2280134263850367</c:v>
                </c:pt>
                <c:pt idx="21">
                  <c:v>-0.3333333309153373</c:v>
                </c:pt>
                <c:pt idx="22">
                  <c:v>-0.42852507088366676</c:v>
                </c:pt>
                <c:pt idx="23">
                  <c:v>-0.5106962934470256</c:v>
                </c:pt>
                <c:pt idx="24">
                  <c:v>-0.577350267594162</c:v>
                </c:pt>
                <c:pt idx="25">
                  <c:v>-0.6264617460537707</c:v>
                </c:pt>
                <c:pt idx="26">
                  <c:v>-0.6565385014078651</c:v>
                </c:pt>
                <c:pt idx="27">
                  <c:v>-0.6666666666666666</c:v>
                </c:pt>
                <c:pt idx="28">
                  <c:v>-0.6565385026545871</c:v>
                </c:pt>
                <c:pt idx="29">
                  <c:v>-0.6264617485093339</c:v>
                </c:pt>
                <c:pt idx="30">
                  <c:v>-0.5773502711839554</c:v>
                </c:pt>
                <c:pt idx="31">
                  <c:v>-0.5106962980619747</c:v>
                </c:pt>
                <c:pt idx="32">
                  <c:v>-0.428525076383549</c:v>
                </c:pt>
                <c:pt idx="33">
                  <c:v>-0.3333333371330417</c:v>
                </c:pt>
                <c:pt idx="34">
                  <c:v>-0.22801343313164127</c:v>
                </c:pt>
                <c:pt idx="35">
                  <c:v>-0.11576545636069299</c:v>
                </c:pt>
                <c:pt idx="36">
                  <c:v>-4.78639070652237E-09</c:v>
                </c:pt>
              </c:numCache>
            </c:numRef>
          </c:yVal>
          <c:smooth val="1"/>
        </c:ser>
        <c:ser>
          <c:idx val="10"/>
          <c:order val="10"/>
          <c:tx>
            <c:v>real #4</c:v>
          </c:tx>
          <c:spPr>
            <a:ln w="3175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>
                <c:strRef>
                  <c:f>'Input &amp; Format'!$E$6</c:f>
                  <c:strCache>
                    <c:ptCount val="1"/>
                    <c:pt idx="0">
                      <c:v>1.00 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CC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575" b="0" i="0" u="none" baseline="0">
                    <a:solidFill>
                      <a:srgbClr val="00CC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'Circles of Real Z'!$G$44:$G$80</c:f>
              <c:numCache>
                <c:ptCount val="37"/>
                <c:pt idx="0">
                  <c:v>1</c:v>
                </c:pt>
                <c:pt idx="1">
                  <c:v>0.9924038765234195</c:v>
                </c:pt>
                <c:pt idx="2">
                  <c:v>0.9698463104611643</c:v>
                </c:pt>
                <c:pt idx="3">
                  <c:v>0.933012702041794</c:v>
                </c:pt>
                <c:pt idx="4">
                  <c:v>0.8830222218158751</c:v>
                </c:pt>
                <c:pt idx="5">
                  <c:v>0.8213938052252059</c:v>
                </c:pt>
                <c:pt idx="6">
                  <c:v>0.750000000518142</c:v>
                </c:pt>
                <c:pt idx="7">
                  <c:v>0.6710100723187542</c:v>
                </c:pt>
                <c:pt idx="8">
                  <c:v>0.5868240896190776</c:v>
                </c:pt>
                <c:pt idx="9">
                  <c:v>0.5000000008974482</c:v>
                </c:pt>
                <c:pt idx="10">
                  <c:v>0.4131759121485505</c:v>
                </c:pt>
                <c:pt idx="11">
                  <c:v>0.32898992936789684</c:v>
                </c:pt>
                <c:pt idx="12">
                  <c:v>0.2500000010362841</c:v>
                </c:pt>
                <c:pt idx="13">
                  <c:v>0.17860619614976458</c:v>
                </c:pt>
                <c:pt idx="14">
                  <c:v>0.11697777933786224</c:v>
                </c:pt>
                <c:pt idx="15">
                  <c:v>0.0669872988556543</c:v>
                </c:pt>
                <c:pt idx="16">
                  <c:v>0.03015369015272651</c:v>
                </c:pt>
                <c:pt idx="17">
                  <c:v>0.007596123788260911</c:v>
                </c:pt>
                <c:pt idx="18">
                  <c:v>0</c:v>
                </c:pt>
                <c:pt idx="19">
                  <c:v>0.007596123164899882</c:v>
                </c:pt>
                <c:pt idx="20">
                  <c:v>0.03015368892494491</c:v>
                </c:pt>
                <c:pt idx="21">
                  <c:v>0.06698729706075768</c:v>
                </c:pt>
                <c:pt idx="22">
                  <c:v>0.11697777703038759</c:v>
                </c:pt>
                <c:pt idx="23">
                  <c:v>0.1786061933998236</c:v>
                </c:pt>
                <c:pt idx="24">
                  <c:v>0.24999999792743177</c:v>
                </c:pt>
                <c:pt idx="25">
                  <c:v>0.32898992599459465</c:v>
                </c:pt>
                <c:pt idx="26">
                  <c:v>0.41317590861329434</c:v>
                </c:pt>
                <c:pt idx="27">
                  <c:v>0.4999999973076549</c:v>
                </c:pt>
                <c:pt idx="28">
                  <c:v>0.5868240860838214</c:v>
                </c:pt>
                <c:pt idx="29">
                  <c:v>0.6710100689454521</c:v>
                </c:pt>
                <c:pt idx="30">
                  <c:v>0.7499999974092897</c:v>
                </c:pt>
                <c:pt idx="31">
                  <c:v>0.8213938024752647</c:v>
                </c:pt>
                <c:pt idx="32">
                  <c:v>0.8830222195084005</c:v>
                </c:pt>
                <c:pt idx="33">
                  <c:v>0.9330127002468973</c:v>
                </c:pt>
                <c:pt idx="34">
                  <c:v>0.9698463092333827</c:v>
                </c:pt>
                <c:pt idx="35">
                  <c:v>0.9924038759000586</c:v>
                </c:pt>
                <c:pt idx="36">
                  <c:v>1</c:v>
                </c:pt>
              </c:numCache>
            </c:numRef>
          </c:xVal>
          <c:yVal>
            <c:numRef>
              <c:f>'Circles of Real Z'!$H$44:$H$80</c:f>
              <c:numCache>
                <c:ptCount val="37"/>
                <c:pt idx="0">
                  <c:v>0</c:v>
                </c:pt>
                <c:pt idx="1">
                  <c:v>0.08682408873526362</c:v>
                </c:pt>
                <c:pt idx="2">
                  <c:v>0.17101007147542868</c:v>
                </c:pt>
                <c:pt idx="3">
                  <c:v>0.24999999974092896</c:v>
                </c:pt>
                <c:pt idx="4">
                  <c:v>0.32139380453772065</c:v>
                </c:pt>
                <c:pt idx="5">
                  <c:v>0.3830222212390064</c:v>
                </c:pt>
                <c:pt idx="6">
                  <c:v>0.43301270159306987</c:v>
                </c:pt>
                <c:pt idx="7">
                  <c:v>0.4698463101542189</c:v>
                </c:pt>
                <c:pt idx="8">
                  <c:v>0.4924038763675794</c:v>
                </c:pt>
                <c:pt idx="9">
                  <c:v>0.5</c:v>
                </c:pt>
                <c:pt idx="10">
                  <c:v>0.4924038766792599</c:v>
                </c:pt>
                <c:pt idx="11">
                  <c:v>0.4698463107681097</c:v>
                </c:pt>
                <c:pt idx="12">
                  <c:v>0.4330127024905182</c:v>
                </c:pt>
                <c:pt idx="13">
                  <c:v>0.3830222223927437</c:v>
                </c:pt>
                <c:pt idx="14">
                  <c:v>0.32139380591269123</c:v>
                </c:pt>
                <c:pt idx="15">
                  <c:v>0.25000000129535516</c:v>
                </c:pt>
                <c:pt idx="16">
                  <c:v>0.17101007316207975</c:v>
                </c:pt>
                <c:pt idx="17">
                  <c:v>0.08682409050289175</c:v>
                </c:pt>
                <c:pt idx="18">
                  <c:v>1.7948965149458887E-09</c:v>
                </c:pt>
                <c:pt idx="19">
                  <c:v>-0.08682408696763554</c:v>
                </c:pt>
                <c:pt idx="20">
                  <c:v>-0.17101006978877753</c:v>
                </c:pt>
                <c:pt idx="21">
                  <c:v>-0.24999999818650298</c:v>
                </c:pt>
                <c:pt idx="22">
                  <c:v>-0.32139380316275007</c:v>
                </c:pt>
                <c:pt idx="23">
                  <c:v>-0.3830222200852692</c:v>
                </c:pt>
                <c:pt idx="24">
                  <c:v>-0.4330127006956215</c:v>
                </c:pt>
                <c:pt idx="25">
                  <c:v>-0.4698463095403281</c:v>
                </c:pt>
                <c:pt idx="26">
                  <c:v>-0.49240387605589886</c:v>
                </c:pt>
                <c:pt idx="27">
                  <c:v>-0.5</c:v>
                </c:pt>
                <c:pt idx="28">
                  <c:v>-0.4924038769909404</c:v>
                </c:pt>
                <c:pt idx="29">
                  <c:v>-0.46984631138200045</c:v>
                </c:pt>
                <c:pt idx="30">
                  <c:v>-0.4330127033879666</c:v>
                </c:pt>
                <c:pt idx="31">
                  <c:v>-0.3830222235464811</c:v>
                </c:pt>
                <c:pt idx="32">
                  <c:v>-0.32139380728766176</c:v>
                </c:pt>
                <c:pt idx="33">
                  <c:v>-0.2500000028497813</c:v>
                </c:pt>
                <c:pt idx="34">
                  <c:v>-0.17101007484873096</c:v>
                </c:pt>
                <c:pt idx="35">
                  <c:v>-0.08682409227051975</c:v>
                </c:pt>
                <c:pt idx="36">
                  <c:v>-3.5897930298917774E-09</c:v>
                </c:pt>
              </c:numCache>
            </c:numRef>
          </c:yVal>
          <c:smooth val="1"/>
        </c:ser>
        <c:ser>
          <c:idx val="11"/>
          <c:order val="11"/>
          <c:tx>
            <c:v>real #5</c:v>
          </c:tx>
          <c:spPr>
            <a:ln w="3175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>
                <c:strRef>
                  <c:f>'Input &amp; Format'!$E$7</c:f>
                  <c:strCache>
                    <c:ptCount val="1"/>
                    <c:pt idx="0">
                      <c:v>2.00 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CC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solidFill>
                      <a:srgbClr val="00CC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'Circles of Real Z'!$I$44:$I$80</c:f>
              <c:numCache>
                <c:ptCount val="37"/>
                <c:pt idx="0">
                  <c:v>1</c:v>
                </c:pt>
                <c:pt idx="1">
                  <c:v>0.9949359176822796</c:v>
                </c:pt>
                <c:pt idx="2">
                  <c:v>0.9798975403074428</c:v>
                </c:pt>
                <c:pt idx="3">
                  <c:v>0.955341801361196</c:v>
                </c:pt>
                <c:pt idx="4">
                  <c:v>0.9220148145439166</c:v>
                </c:pt>
                <c:pt idx="5">
                  <c:v>0.8809292034834706</c:v>
                </c:pt>
                <c:pt idx="6">
                  <c:v>0.8333333336787613</c:v>
                </c:pt>
                <c:pt idx="7">
                  <c:v>0.7806733815458361</c:v>
                </c:pt>
                <c:pt idx="8">
                  <c:v>0.724549393079385</c:v>
                </c:pt>
                <c:pt idx="9">
                  <c:v>0.6666666672649655</c:v>
                </c:pt>
                <c:pt idx="10">
                  <c:v>0.6087839414323669</c:v>
                </c:pt>
                <c:pt idx="11">
                  <c:v>0.5526599529119312</c:v>
                </c:pt>
                <c:pt idx="12">
                  <c:v>0.500000000690856</c:v>
                </c:pt>
                <c:pt idx="13">
                  <c:v>0.4524041307665097</c:v>
                </c:pt>
                <c:pt idx="14">
                  <c:v>0.4113185195585748</c:v>
                </c:pt>
                <c:pt idx="15">
                  <c:v>0.37799153257043616</c:v>
                </c:pt>
                <c:pt idx="16">
                  <c:v>0.35343579343515097</c:v>
                </c:pt>
                <c:pt idx="17">
                  <c:v>0.3383974158588406</c:v>
                </c:pt>
                <c:pt idx="18">
                  <c:v>0.3333333333333333</c:v>
                </c:pt>
                <c:pt idx="19">
                  <c:v>0.33839741544326657</c:v>
                </c:pt>
                <c:pt idx="20">
                  <c:v>0.35343579261662994</c:v>
                </c:pt>
                <c:pt idx="21">
                  <c:v>0.37799153137383845</c:v>
                </c:pt>
                <c:pt idx="22">
                  <c:v>0.4113185180202584</c:v>
                </c:pt>
                <c:pt idx="23">
                  <c:v>0.4524041289332157</c:v>
                </c:pt>
                <c:pt idx="24">
                  <c:v>0.4999999986182878</c:v>
                </c:pt>
                <c:pt idx="25">
                  <c:v>0.5526599506630631</c:v>
                </c:pt>
                <c:pt idx="26">
                  <c:v>0.6087839390755295</c:v>
                </c:pt>
                <c:pt idx="27">
                  <c:v>0.6666666648717698</c:v>
                </c:pt>
                <c:pt idx="28">
                  <c:v>0.7245493907225475</c:v>
                </c:pt>
                <c:pt idx="29">
                  <c:v>0.780673379296968</c:v>
                </c:pt>
                <c:pt idx="30">
                  <c:v>0.833333331606193</c:v>
                </c:pt>
                <c:pt idx="31">
                  <c:v>0.8809292016501764</c:v>
                </c:pt>
                <c:pt idx="32">
                  <c:v>0.9220148130056003</c:v>
                </c:pt>
                <c:pt idx="33">
                  <c:v>0.9553418001645981</c:v>
                </c:pt>
                <c:pt idx="34">
                  <c:v>0.9798975394889218</c:v>
                </c:pt>
                <c:pt idx="35">
                  <c:v>0.9949359172667056</c:v>
                </c:pt>
                <c:pt idx="36">
                  <c:v>1</c:v>
                </c:pt>
              </c:numCache>
            </c:numRef>
          </c:xVal>
          <c:yVal>
            <c:numRef>
              <c:f>'Circles of Real Z'!$J$44:$J$80</c:f>
              <c:numCache>
                <c:ptCount val="37"/>
                <c:pt idx="0">
                  <c:v>0</c:v>
                </c:pt>
                <c:pt idx="1">
                  <c:v>0.057882725823509076</c:v>
                </c:pt>
                <c:pt idx="2">
                  <c:v>0.11400671431695245</c:v>
                </c:pt>
                <c:pt idx="3">
                  <c:v>0.16666666649395262</c:v>
                </c:pt>
                <c:pt idx="4">
                  <c:v>0.21426253635848042</c:v>
                </c:pt>
                <c:pt idx="5">
                  <c:v>0.25534814749267093</c:v>
                </c:pt>
                <c:pt idx="6">
                  <c:v>0.2886751343953799</c:v>
                </c:pt>
                <c:pt idx="7">
                  <c:v>0.3132308734361459</c:v>
                </c:pt>
                <c:pt idx="8">
                  <c:v>0.32826925091171955</c:v>
                </c:pt>
                <c:pt idx="9">
                  <c:v>0.3333333333333333</c:v>
                </c:pt>
                <c:pt idx="10">
                  <c:v>0.32826925111950656</c:v>
                </c:pt>
                <c:pt idx="11">
                  <c:v>0.31323087384540643</c:v>
                </c:pt>
                <c:pt idx="12">
                  <c:v>0.2886751349936788</c:v>
                </c:pt>
                <c:pt idx="13">
                  <c:v>0.2553481482618291</c:v>
                </c:pt>
                <c:pt idx="14">
                  <c:v>0.21426253727512748</c:v>
                </c:pt>
                <c:pt idx="15">
                  <c:v>0.16666666753023676</c:v>
                </c:pt>
                <c:pt idx="16">
                  <c:v>0.11400671544138649</c:v>
                </c:pt>
                <c:pt idx="17">
                  <c:v>0.05788272700192783</c:v>
                </c:pt>
                <c:pt idx="18">
                  <c:v>1.1965976766305925E-09</c:v>
                </c:pt>
                <c:pt idx="19">
                  <c:v>-0.05788272464509035</c:v>
                </c:pt>
                <c:pt idx="20">
                  <c:v>-0.11400671319251834</c:v>
                </c:pt>
                <c:pt idx="21">
                  <c:v>-0.16666666545766864</c:v>
                </c:pt>
                <c:pt idx="22">
                  <c:v>-0.21426253544183338</c:v>
                </c:pt>
                <c:pt idx="23">
                  <c:v>-0.2553481467235128</c:v>
                </c:pt>
                <c:pt idx="24">
                  <c:v>-0.288675133797081</c:v>
                </c:pt>
                <c:pt idx="25">
                  <c:v>-0.31323087302688535</c:v>
                </c:pt>
                <c:pt idx="26">
                  <c:v>-0.32826925070393254</c:v>
                </c:pt>
                <c:pt idx="27">
                  <c:v>-0.3333333333333333</c:v>
                </c:pt>
                <c:pt idx="28">
                  <c:v>-0.32826925132729357</c:v>
                </c:pt>
                <c:pt idx="29">
                  <c:v>-0.31323087425466695</c:v>
                </c:pt>
                <c:pt idx="30">
                  <c:v>-0.2886751355919777</c:v>
                </c:pt>
                <c:pt idx="31">
                  <c:v>-0.25534814903098735</c:v>
                </c:pt>
                <c:pt idx="32">
                  <c:v>-0.2142625381917745</c:v>
                </c:pt>
                <c:pt idx="33">
                  <c:v>-0.16666666856652085</c:v>
                </c:pt>
                <c:pt idx="34">
                  <c:v>-0.11400671656582063</c:v>
                </c:pt>
                <c:pt idx="35">
                  <c:v>-0.057882728180346496</c:v>
                </c:pt>
                <c:pt idx="36">
                  <c:v>-2.393195353261185E-09</c:v>
                </c:pt>
              </c:numCache>
            </c:numRef>
          </c:yVal>
          <c:smooth val="1"/>
        </c:ser>
        <c:ser>
          <c:idx val="12"/>
          <c:order val="12"/>
          <c:tx>
            <c:v>Img #1+</c:v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6"/>
              <c:tx>
                <c:strRef>
                  <c:f>'Input &amp; Format'!$F$3</c:f>
                  <c:strCache>
                    <c:ptCount val="1"/>
                    <c:pt idx="0">
                      <c:v>0.10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FF99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dLblPos val="t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'Circles of Imaginary Z'!$A$44:$A$80</c:f>
              <c:numCache>
                <c:ptCount val="37"/>
                <c:pt idx="0">
                  <c:v>11</c:v>
                </c:pt>
                <c:pt idx="1">
                  <c:v>10.848077530468393</c:v>
                </c:pt>
                <c:pt idx="2">
                  <c:v>10.396926209223285</c:v>
                </c:pt>
                <c:pt idx="3">
                  <c:v>9.66025404083588</c:v>
                </c:pt>
                <c:pt idx="4">
                  <c:v>8.660444436317501</c:v>
                </c:pt>
                <c:pt idx="5">
                  <c:v>7.427876104504119</c:v>
                </c:pt>
                <c:pt idx="6">
                  <c:v>6.00000001036284</c:v>
                </c:pt>
                <c:pt idx="7">
                  <c:v>4.420201446375085</c:v>
                </c:pt>
                <c:pt idx="8">
                  <c:v>2.7364817923815528</c:v>
                </c:pt>
                <c:pt idx="9">
                  <c:v>1.0000000179489652</c:v>
                </c:pt>
                <c:pt idx="10">
                  <c:v>-0.7364817570289905</c:v>
                </c:pt>
                <c:pt idx="11">
                  <c:v>-2.420201412642063</c:v>
                </c:pt>
                <c:pt idx="12">
                  <c:v>-3.9999999792743175</c:v>
                </c:pt>
                <c:pt idx="13">
                  <c:v>-5.427876077004708</c:v>
                </c:pt>
                <c:pt idx="14">
                  <c:v>-6.660444413242756</c:v>
                </c:pt>
                <c:pt idx="15">
                  <c:v>-7.660254022886914</c:v>
                </c:pt>
                <c:pt idx="16">
                  <c:v>-8.39692619694547</c:v>
                </c:pt>
                <c:pt idx="17">
                  <c:v>-8.848077524234782</c:v>
                </c:pt>
                <c:pt idx="18">
                  <c:v>-9</c:v>
                </c:pt>
                <c:pt idx="19">
                  <c:v>-8.848077536702002</c:v>
                </c:pt>
                <c:pt idx="20">
                  <c:v>-8.396926221501102</c:v>
                </c:pt>
                <c:pt idx="21">
                  <c:v>-7.660254058784847</c:v>
                </c:pt>
                <c:pt idx="22">
                  <c:v>-6.660444459392249</c:v>
                </c:pt>
                <c:pt idx="23">
                  <c:v>-5.4278761320035285</c:v>
                </c:pt>
                <c:pt idx="24">
                  <c:v>-4.000000041451365</c:v>
                </c:pt>
                <c:pt idx="25">
                  <c:v>-2.420201480108107</c:v>
                </c:pt>
                <c:pt idx="26">
                  <c:v>-0.736481827734113</c:v>
                </c:pt>
                <c:pt idx="27">
                  <c:v>0.9999999461530978</c:v>
                </c:pt>
                <c:pt idx="28">
                  <c:v>2.7364817216764283</c:v>
                </c:pt>
                <c:pt idx="29">
                  <c:v>4.420201378909042</c:v>
                </c:pt>
                <c:pt idx="30">
                  <c:v>5.999999948185795</c:v>
                </c:pt>
                <c:pt idx="31">
                  <c:v>7.4278760495052945</c:v>
                </c:pt>
                <c:pt idx="32">
                  <c:v>8.66044439016801</c:v>
                </c:pt>
                <c:pt idx="33">
                  <c:v>9.660254004937947</c:v>
                </c:pt>
                <c:pt idx="34">
                  <c:v>10.396926184667652</c:v>
                </c:pt>
                <c:pt idx="35">
                  <c:v>10.84807751800117</c:v>
                </c:pt>
                <c:pt idx="36">
                  <c:v>11</c:v>
                </c:pt>
              </c:numCache>
            </c:numRef>
          </c:xVal>
          <c:yVal>
            <c:numRef>
              <c:f>'Circles of Imaginary Z'!$B$44:$B$80</c:f>
              <c:numCache>
                <c:ptCount val="37"/>
                <c:pt idx="0">
                  <c:v>10</c:v>
                </c:pt>
                <c:pt idx="1">
                  <c:v>11.736481774705272</c:v>
                </c:pt>
                <c:pt idx="2">
                  <c:v>13.420201429508573</c:v>
                </c:pt>
                <c:pt idx="3">
                  <c:v>14.99999999481858</c:v>
                </c:pt>
                <c:pt idx="4">
                  <c:v>16.427876090754413</c:v>
                </c:pt>
                <c:pt idx="5">
                  <c:v>17.660444424780128</c:v>
                </c:pt>
                <c:pt idx="6">
                  <c:v>18.6602540318614</c:v>
                </c:pt>
                <c:pt idx="7">
                  <c:v>19.396926203084377</c:v>
                </c:pt>
                <c:pt idx="8">
                  <c:v>19.848077527351588</c:v>
                </c:pt>
                <c:pt idx="9">
                  <c:v>20</c:v>
                </c:pt>
                <c:pt idx="10">
                  <c:v>19.848077533585197</c:v>
                </c:pt>
                <c:pt idx="11">
                  <c:v>19.396926215362193</c:v>
                </c:pt>
                <c:pt idx="12">
                  <c:v>18.660254049810362</c:v>
                </c:pt>
                <c:pt idx="13">
                  <c:v>17.660444447854875</c:v>
                </c:pt>
                <c:pt idx="14">
                  <c:v>16.427876118253824</c:v>
                </c:pt>
                <c:pt idx="15">
                  <c:v>15.000000025907102</c:v>
                </c:pt>
                <c:pt idx="16">
                  <c:v>13.420201463241595</c:v>
                </c:pt>
                <c:pt idx="17">
                  <c:v>11.736481810057835</c:v>
                </c:pt>
                <c:pt idx="18">
                  <c:v>10.00000003589793</c:v>
                </c:pt>
                <c:pt idx="19">
                  <c:v>8.26351826064729</c:v>
                </c:pt>
                <c:pt idx="20">
                  <c:v>6.579798604224449</c:v>
                </c:pt>
                <c:pt idx="21">
                  <c:v>5.00000003626994</c:v>
                </c:pt>
                <c:pt idx="22">
                  <c:v>3.5721239367449984</c:v>
                </c:pt>
                <c:pt idx="23">
                  <c:v>2.3395555982946163</c:v>
                </c:pt>
                <c:pt idx="24">
                  <c:v>1.3397459860875713</c:v>
                </c:pt>
                <c:pt idx="25">
                  <c:v>0.6030738091934378</c:v>
                </c:pt>
                <c:pt idx="26">
                  <c:v>0.15192247888202282</c:v>
                </c:pt>
                <c:pt idx="27">
                  <c:v>0</c:v>
                </c:pt>
                <c:pt idx="28">
                  <c:v>0.1519224601811917</c:v>
                </c:pt>
                <c:pt idx="29">
                  <c:v>0.6030737723599913</c:v>
                </c:pt>
                <c:pt idx="30">
                  <c:v>1.3397459322406675</c:v>
                </c:pt>
                <c:pt idx="31">
                  <c:v>2.3395555290703784</c:v>
                </c:pt>
                <c:pt idx="32">
                  <c:v>3.5721238542467653</c:v>
                </c:pt>
                <c:pt idx="33">
                  <c:v>4.999999943004374</c:v>
                </c:pt>
                <c:pt idx="34">
                  <c:v>6.579798503025381</c:v>
                </c:pt>
                <c:pt idx="35">
                  <c:v>8.263518154589605</c:v>
                </c:pt>
                <c:pt idx="36">
                  <c:v>9.99999992820414</c:v>
                </c:pt>
              </c:numCache>
            </c:numRef>
          </c:yVal>
          <c:smooth val="1"/>
        </c:ser>
        <c:ser>
          <c:idx val="13"/>
          <c:order val="13"/>
          <c:tx>
            <c:v>Img #1-</c:v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9"/>
              <c:layout>
                <c:manualLayout>
                  <c:x val="0"/>
                  <c:y val="0"/>
                </c:manualLayout>
              </c:layout>
              <c:tx>
                <c:strRef>
                  <c:f>'Input &amp; Format'!$G$3</c:f>
                  <c:strCache>
                    <c:ptCount val="1"/>
                    <c:pt idx="0">
                      <c:v>-0.10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FF99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FF99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'Circles of Imaginary Z'!$C$44:$C$80</c:f>
              <c:numCache>
                <c:ptCount val="37"/>
                <c:pt idx="0">
                  <c:v>-9</c:v>
                </c:pt>
                <c:pt idx="1">
                  <c:v>-8.848077530468393</c:v>
                </c:pt>
                <c:pt idx="2">
                  <c:v>-8.396926209223285</c:v>
                </c:pt>
                <c:pt idx="3">
                  <c:v>-7.660254040835881</c:v>
                </c:pt>
                <c:pt idx="4">
                  <c:v>-6.660444436317501</c:v>
                </c:pt>
                <c:pt idx="5">
                  <c:v>-5.427876104504119</c:v>
                </c:pt>
                <c:pt idx="6">
                  <c:v>-4.00000001036284</c:v>
                </c:pt>
                <c:pt idx="7">
                  <c:v>-2.420201446375085</c:v>
                </c:pt>
                <c:pt idx="8">
                  <c:v>-0.7364817923815528</c:v>
                </c:pt>
                <c:pt idx="9">
                  <c:v>0.9999999820510348</c:v>
                </c:pt>
                <c:pt idx="10">
                  <c:v>2.7364817570289905</c:v>
                </c:pt>
                <c:pt idx="11">
                  <c:v>4.420201412642063</c:v>
                </c:pt>
                <c:pt idx="12">
                  <c:v>5.9999999792743175</c:v>
                </c:pt>
                <c:pt idx="13">
                  <c:v>7.427876077004708</c:v>
                </c:pt>
                <c:pt idx="14">
                  <c:v>8.660444413242756</c:v>
                </c:pt>
                <c:pt idx="15">
                  <c:v>9.660254022886914</c:v>
                </c:pt>
                <c:pt idx="16">
                  <c:v>10.39692619694547</c:v>
                </c:pt>
                <c:pt idx="17">
                  <c:v>10.848077524234782</c:v>
                </c:pt>
                <c:pt idx="18">
                  <c:v>11</c:v>
                </c:pt>
                <c:pt idx="19">
                  <c:v>10.848077536702002</c:v>
                </c:pt>
                <c:pt idx="20">
                  <c:v>10.396926221501102</c:v>
                </c:pt>
                <c:pt idx="21">
                  <c:v>9.660254058784847</c:v>
                </c:pt>
                <c:pt idx="22">
                  <c:v>8.660444459392249</c:v>
                </c:pt>
                <c:pt idx="23">
                  <c:v>7.4278761320035285</c:v>
                </c:pt>
                <c:pt idx="24">
                  <c:v>6.000000041451365</c:v>
                </c:pt>
                <c:pt idx="25">
                  <c:v>4.420201480108107</c:v>
                </c:pt>
                <c:pt idx="26">
                  <c:v>2.7364818277341127</c:v>
                </c:pt>
                <c:pt idx="27">
                  <c:v>1.000000053846902</c:v>
                </c:pt>
                <c:pt idx="28">
                  <c:v>-0.7364817216764283</c:v>
                </c:pt>
                <c:pt idx="29">
                  <c:v>-2.4202013789090424</c:v>
                </c:pt>
                <c:pt idx="30">
                  <c:v>-3.9999999481857946</c:v>
                </c:pt>
                <c:pt idx="31">
                  <c:v>-5.4278760495052945</c:v>
                </c:pt>
                <c:pt idx="32">
                  <c:v>-6.660444390168011</c:v>
                </c:pt>
                <c:pt idx="33">
                  <c:v>-7.660254004937947</c:v>
                </c:pt>
                <c:pt idx="34">
                  <c:v>-8.396926184667652</c:v>
                </c:pt>
                <c:pt idx="35">
                  <c:v>-8.84807751800117</c:v>
                </c:pt>
                <c:pt idx="36">
                  <c:v>-9</c:v>
                </c:pt>
              </c:numCache>
            </c:numRef>
          </c:xVal>
          <c:yVal>
            <c:numRef>
              <c:f>'Circles of Imaginary Z'!$D$44:$D$80</c:f>
              <c:numCache>
                <c:ptCount val="37"/>
                <c:pt idx="0">
                  <c:v>-10</c:v>
                </c:pt>
                <c:pt idx="1">
                  <c:v>-11.736481774705272</c:v>
                </c:pt>
                <c:pt idx="2">
                  <c:v>-13.420201429508573</c:v>
                </c:pt>
                <c:pt idx="3">
                  <c:v>-14.99999999481858</c:v>
                </c:pt>
                <c:pt idx="4">
                  <c:v>-16.427876090754413</c:v>
                </c:pt>
                <c:pt idx="5">
                  <c:v>-17.660444424780128</c:v>
                </c:pt>
                <c:pt idx="6">
                  <c:v>-18.6602540318614</c:v>
                </c:pt>
                <c:pt idx="7">
                  <c:v>-19.396926203084377</c:v>
                </c:pt>
                <c:pt idx="8">
                  <c:v>-19.848077527351588</c:v>
                </c:pt>
                <c:pt idx="9">
                  <c:v>-20</c:v>
                </c:pt>
                <c:pt idx="10">
                  <c:v>-19.848077533585197</c:v>
                </c:pt>
                <c:pt idx="11">
                  <c:v>-19.396926215362193</c:v>
                </c:pt>
                <c:pt idx="12">
                  <c:v>-18.660254049810362</c:v>
                </c:pt>
                <c:pt idx="13">
                  <c:v>-17.660444447854875</c:v>
                </c:pt>
                <c:pt idx="14">
                  <c:v>-16.427876118253824</c:v>
                </c:pt>
                <c:pt idx="15">
                  <c:v>-15.000000025907102</c:v>
                </c:pt>
                <c:pt idx="16">
                  <c:v>-13.420201463241595</c:v>
                </c:pt>
                <c:pt idx="17">
                  <c:v>-11.736481810057835</c:v>
                </c:pt>
                <c:pt idx="18">
                  <c:v>-10.00000003589793</c:v>
                </c:pt>
                <c:pt idx="19">
                  <c:v>-8.26351826064729</c:v>
                </c:pt>
                <c:pt idx="20">
                  <c:v>-6.579798604224449</c:v>
                </c:pt>
                <c:pt idx="21">
                  <c:v>-5.00000003626994</c:v>
                </c:pt>
                <c:pt idx="22">
                  <c:v>-3.5721239367449984</c:v>
                </c:pt>
                <c:pt idx="23">
                  <c:v>-2.3395555982946163</c:v>
                </c:pt>
                <c:pt idx="24">
                  <c:v>-1.3397459860875713</c:v>
                </c:pt>
                <c:pt idx="25">
                  <c:v>-0.6030738091934378</c:v>
                </c:pt>
                <c:pt idx="26">
                  <c:v>-0.15192247888202282</c:v>
                </c:pt>
                <c:pt idx="27">
                  <c:v>0</c:v>
                </c:pt>
                <c:pt idx="28">
                  <c:v>-0.1519224601811917</c:v>
                </c:pt>
                <c:pt idx="29">
                  <c:v>-0.6030737723599913</c:v>
                </c:pt>
                <c:pt idx="30">
                  <c:v>-1.3397459322406675</c:v>
                </c:pt>
                <c:pt idx="31">
                  <c:v>-2.3395555290703784</c:v>
                </c:pt>
                <c:pt idx="32">
                  <c:v>-3.5721238542467653</c:v>
                </c:pt>
                <c:pt idx="33">
                  <c:v>-4.999999943004374</c:v>
                </c:pt>
                <c:pt idx="34">
                  <c:v>-6.579798503025381</c:v>
                </c:pt>
                <c:pt idx="35">
                  <c:v>-8.263518154589605</c:v>
                </c:pt>
                <c:pt idx="36">
                  <c:v>-9.99999992820414</c:v>
                </c:pt>
              </c:numCache>
            </c:numRef>
          </c:yVal>
          <c:smooth val="1"/>
        </c:ser>
        <c:ser>
          <c:idx val="14"/>
          <c:order val="14"/>
          <c:tx>
            <c:v>Img #2+</c:v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1"/>
              <c:delete val="1"/>
            </c:dLbl>
            <c:dLbl>
              <c:idx val="22"/>
              <c:delete val="1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strRef>
                  <c:f>'Input &amp; Format'!$F$4</c:f>
                  <c:strCache>
                    <c:ptCount val="1"/>
                    <c:pt idx="0">
                      <c:v>0.40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FF99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solidFill>
                      <a:srgbClr val="FF99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'Circles of Imaginary Z'!$E$44:$E$80</c:f>
              <c:numCache>
                <c:ptCount val="37"/>
                <c:pt idx="0">
                  <c:v>3.5</c:v>
                </c:pt>
                <c:pt idx="1">
                  <c:v>3.462019382617098</c:v>
                </c:pt>
                <c:pt idx="2">
                  <c:v>3.349231552305821</c:v>
                </c:pt>
                <c:pt idx="3">
                  <c:v>3.16506351020897</c:v>
                </c:pt>
                <c:pt idx="4">
                  <c:v>2.9151111090793753</c:v>
                </c:pt>
                <c:pt idx="5">
                  <c:v>2.6069690261260297</c:v>
                </c:pt>
                <c:pt idx="6">
                  <c:v>2.25000000259071</c:v>
                </c:pt>
                <c:pt idx="7">
                  <c:v>1.8550503615937712</c:v>
                </c:pt>
                <c:pt idx="8">
                  <c:v>1.4341204480953882</c:v>
                </c:pt>
                <c:pt idx="9">
                  <c:v>1.0000000044872412</c:v>
                </c:pt>
                <c:pt idx="10">
                  <c:v>0.5658795607427524</c:v>
                </c:pt>
                <c:pt idx="11">
                  <c:v>0.1449496468394843</c:v>
                </c:pt>
                <c:pt idx="12">
                  <c:v>-0.24999999481857937</c:v>
                </c:pt>
                <c:pt idx="13">
                  <c:v>-0.606969019251177</c:v>
                </c:pt>
                <c:pt idx="14">
                  <c:v>-0.9151111033106889</c:v>
                </c:pt>
                <c:pt idx="15">
                  <c:v>-1.1650635057217285</c:v>
                </c:pt>
                <c:pt idx="16">
                  <c:v>-1.3492315492363676</c:v>
                </c:pt>
                <c:pt idx="17">
                  <c:v>-1.4620193810586954</c:v>
                </c:pt>
                <c:pt idx="18">
                  <c:v>-1.5</c:v>
                </c:pt>
                <c:pt idx="19">
                  <c:v>-1.4620193841755005</c:v>
                </c:pt>
                <c:pt idx="20">
                  <c:v>-1.3492315553752756</c:v>
                </c:pt>
                <c:pt idx="21">
                  <c:v>-1.1650635146962118</c:v>
                </c:pt>
                <c:pt idx="22">
                  <c:v>-0.9151111148480622</c:v>
                </c:pt>
                <c:pt idx="23">
                  <c:v>-0.6069690330008821</c:v>
                </c:pt>
                <c:pt idx="24">
                  <c:v>-0.25000001036284125</c:v>
                </c:pt>
                <c:pt idx="25">
                  <c:v>0.14494962997297323</c:v>
                </c:pt>
                <c:pt idx="26">
                  <c:v>0.5658795430664718</c:v>
                </c:pt>
                <c:pt idx="27">
                  <c:v>0.9999999865382745</c:v>
                </c:pt>
                <c:pt idx="28">
                  <c:v>1.434120430419107</c:v>
                </c:pt>
                <c:pt idx="29">
                  <c:v>1.8550503447272606</c:v>
                </c:pt>
                <c:pt idx="30">
                  <c:v>2.249999987046449</c:v>
                </c:pt>
                <c:pt idx="31">
                  <c:v>2.6069690123763234</c:v>
                </c:pt>
                <c:pt idx="32">
                  <c:v>2.9151110975420025</c:v>
                </c:pt>
                <c:pt idx="33">
                  <c:v>3.1650635012344868</c:v>
                </c:pt>
                <c:pt idx="34">
                  <c:v>3.349231546166913</c:v>
                </c:pt>
                <c:pt idx="35">
                  <c:v>3.4620193795002927</c:v>
                </c:pt>
                <c:pt idx="36">
                  <c:v>3.5</c:v>
                </c:pt>
              </c:numCache>
            </c:numRef>
          </c:xVal>
          <c:yVal>
            <c:numRef>
              <c:f>'Circles of Imaginary Z'!$F$44:$F$80</c:f>
              <c:numCache>
                <c:ptCount val="37"/>
                <c:pt idx="0">
                  <c:v>2.5</c:v>
                </c:pt>
                <c:pt idx="1">
                  <c:v>2.934120443676318</c:v>
                </c:pt>
                <c:pt idx="2">
                  <c:v>3.3550503573771433</c:v>
                </c:pt>
                <c:pt idx="3">
                  <c:v>3.749999998704645</c:v>
                </c:pt>
                <c:pt idx="4">
                  <c:v>4.106969022688603</c:v>
                </c:pt>
                <c:pt idx="5">
                  <c:v>4.415111106195032</c:v>
                </c:pt>
                <c:pt idx="6">
                  <c:v>4.66506350796535</c:v>
                </c:pt>
                <c:pt idx="7">
                  <c:v>4.849231550771094</c:v>
                </c:pt>
                <c:pt idx="8">
                  <c:v>4.962019381837897</c:v>
                </c:pt>
                <c:pt idx="9">
                  <c:v>5</c:v>
                </c:pt>
                <c:pt idx="10">
                  <c:v>4.962019383396299</c:v>
                </c:pt>
                <c:pt idx="11">
                  <c:v>4.849231553840548</c:v>
                </c:pt>
                <c:pt idx="12">
                  <c:v>4.6650635124525905</c:v>
                </c:pt>
                <c:pt idx="13">
                  <c:v>4.415111111963719</c:v>
                </c:pt>
                <c:pt idx="14">
                  <c:v>4.106969029563456</c:v>
                </c:pt>
                <c:pt idx="15">
                  <c:v>3.7500000064767756</c:v>
                </c:pt>
                <c:pt idx="16">
                  <c:v>3.3550503658103987</c:v>
                </c:pt>
                <c:pt idx="17">
                  <c:v>2.934120452514459</c:v>
                </c:pt>
                <c:pt idx="18">
                  <c:v>2.5000000089744825</c:v>
                </c:pt>
                <c:pt idx="19">
                  <c:v>2.0658795651618225</c:v>
                </c:pt>
                <c:pt idx="20">
                  <c:v>1.6449496510561123</c:v>
                </c:pt>
                <c:pt idx="21">
                  <c:v>1.250000009067485</c:v>
                </c:pt>
                <c:pt idx="22">
                  <c:v>0.8930309841862496</c:v>
                </c:pt>
                <c:pt idx="23">
                  <c:v>0.5848888995736541</c:v>
                </c:pt>
                <c:pt idx="24">
                  <c:v>0.33493649652189283</c:v>
                </c:pt>
                <c:pt idx="25">
                  <c:v>0.15076845229835945</c:v>
                </c:pt>
                <c:pt idx="26">
                  <c:v>0.037980619720505704</c:v>
                </c:pt>
                <c:pt idx="27">
                  <c:v>0</c:v>
                </c:pt>
                <c:pt idx="28">
                  <c:v>0.03798061504529793</c:v>
                </c:pt>
                <c:pt idx="29">
                  <c:v>0.15076844308999782</c:v>
                </c:pt>
                <c:pt idx="30">
                  <c:v>0.3349364830601669</c:v>
                </c:pt>
                <c:pt idx="31">
                  <c:v>0.5848888822675946</c:v>
                </c:pt>
                <c:pt idx="32">
                  <c:v>0.8930309635616913</c:v>
                </c:pt>
                <c:pt idx="33">
                  <c:v>1.2499999857510935</c:v>
                </c:pt>
                <c:pt idx="34">
                  <c:v>1.6449496257563452</c:v>
                </c:pt>
                <c:pt idx="35">
                  <c:v>2.065879538647401</c:v>
                </c:pt>
                <c:pt idx="36">
                  <c:v>2.499999982051035</c:v>
                </c:pt>
              </c:numCache>
            </c:numRef>
          </c:yVal>
          <c:smooth val="1"/>
        </c:ser>
        <c:ser>
          <c:idx val="15"/>
          <c:order val="15"/>
          <c:tx>
            <c:v>Img #2-</c:v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5"/>
              <c:layout>
                <c:manualLayout>
                  <c:x val="0"/>
                  <c:y val="0"/>
                </c:manualLayout>
              </c:layout>
              <c:tx>
                <c:strRef>
                  <c:f>'Input &amp; Format'!$I$22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FF99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>
                <c:strRef>
                  <c:f>'Input &amp; Format'!$G$4</c:f>
                  <c:strCache>
                    <c:ptCount val="1"/>
                    <c:pt idx="0">
                      <c:v>-0.40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FF99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'Circles of Imaginary Z'!$G$44:$G$80</c:f>
              <c:numCache>
                <c:ptCount val="37"/>
                <c:pt idx="0">
                  <c:v>-1.5</c:v>
                </c:pt>
                <c:pt idx="1">
                  <c:v>-1.4620193826170982</c:v>
                </c:pt>
                <c:pt idx="2">
                  <c:v>-1.3492315523058211</c:v>
                </c:pt>
                <c:pt idx="3">
                  <c:v>-1.1650635102089701</c:v>
                </c:pt>
                <c:pt idx="4">
                  <c:v>-0.9151111090793753</c:v>
                </c:pt>
                <c:pt idx="5">
                  <c:v>-0.6069690261260297</c:v>
                </c:pt>
                <c:pt idx="6">
                  <c:v>-0.2500000025907101</c:v>
                </c:pt>
                <c:pt idx="7">
                  <c:v>0.14494963840622876</c:v>
                </c:pt>
                <c:pt idx="8">
                  <c:v>0.5658795519046118</c:v>
                </c:pt>
                <c:pt idx="9">
                  <c:v>0.9999999955127588</c:v>
                </c:pt>
                <c:pt idx="10">
                  <c:v>1.4341204392572475</c:v>
                </c:pt>
                <c:pt idx="11">
                  <c:v>1.8550503531605158</c:v>
                </c:pt>
                <c:pt idx="12">
                  <c:v>2.2499999948185794</c:v>
                </c:pt>
                <c:pt idx="13">
                  <c:v>2.606969019251177</c:v>
                </c:pt>
                <c:pt idx="14">
                  <c:v>2.915111103310689</c:v>
                </c:pt>
                <c:pt idx="15">
                  <c:v>3.1650635057217285</c:v>
                </c:pt>
                <c:pt idx="16">
                  <c:v>3.3492315492363676</c:v>
                </c:pt>
                <c:pt idx="17">
                  <c:v>3.4620193810586954</c:v>
                </c:pt>
                <c:pt idx="18">
                  <c:v>3.5</c:v>
                </c:pt>
                <c:pt idx="19">
                  <c:v>3.4620193841755005</c:v>
                </c:pt>
                <c:pt idx="20">
                  <c:v>3.3492315553752756</c:v>
                </c:pt>
                <c:pt idx="21">
                  <c:v>3.165063514696212</c:v>
                </c:pt>
                <c:pt idx="22">
                  <c:v>2.915111114848062</c:v>
                </c:pt>
                <c:pt idx="23">
                  <c:v>2.6069690330008823</c:v>
                </c:pt>
                <c:pt idx="24">
                  <c:v>2.2500000103628413</c:v>
                </c:pt>
                <c:pt idx="25">
                  <c:v>1.8550503700270267</c:v>
                </c:pt>
                <c:pt idx="26">
                  <c:v>1.4341204569335282</c:v>
                </c:pt>
                <c:pt idx="27">
                  <c:v>1.0000000134617255</c:v>
                </c:pt>
                <c:pt idx="28">
                  <c:v>0.5658795695808929</c:v>
                </c:pt>
                <c:pt idx="29">
                  <c:v>0.1449496552727394</c:v>
                </c:pt>
                <c:pt idx="30">
                  <c:v>-0.24999998704644866</c:v>
                </c:pt>
                <c:pt idx="31">
                  <c:v>-0.6069690123763236</c:v>
                </c:pt>
                <c:pt idx="32">
                  <c:v>-0.9151110975420027</c:v>
                </c:pt>
                <c:pt idx="33">
                  <c:v>-1.1650635012344868</c:v>
                </c:pt>
                <c:pt idx="34">
                  <c:v>-1.349231546166913</c:v>
                </c:pt>
                <c:pt idx="35">
                  <c:v>-1.4620193795002927</c:v>
                </c:pt>
                <c:pt idx="36">
                  <c:v>-1.5</c:v>
                </c:pt>
              </c:numCache>
            </c:numRef>
          </c:xVal>
          <c:yVal>
            <c:numRef>
              <c:f>'Circles of Imaginary Z'!$H$44:$H$80</c:f>
              <c:numCache>
                <c:ptCount val="37"/>
                <c:pt idx="0">
                  <c:v>-2.5</c:v>
                </c:pt>
                <c:pt idx="1">
                  <c:v>-2.934120443676318</c:v>
                </c:pt>
                <c:pt idx="2">
                  <c:v>-3.3550503573771433</c:v>
                </c:pt>
                <c:pt idx="3">
                  <c:v>-3.749999998704645</c:v>
                </c:pt>
                <c:pt idx="4">
                  <c:v>-4.106969022688603</c:v>
                </c:pt>
                <c:pt idx="5">
                  <c:v>-4.415111106195032</c:v>
                </c:pt>
                <c:pt idx="6">
                  <c:v>-4.66506350796535</c:v>
                </c:pt>
                <c:pt idx="7">
                  <c:v>-4.849231550771094</c:v>
                </c:pt>
                <c:pt idx="8">
                  <c:v>-4.962019381837897</c:v>
                </c:pt>
                <c:pt idx="9">
                  <c:v>-5</c:v>
                </c:pt>
                <c:pt idx="10">
                  <c:v>-4.962019383396299</c:v>
                </c:pt>
                <c:pt idx="11">
                  <c:v>-4.849231553840548</c:v>
                </c:pt>
                <c:pt idx="12">
                  <c:v>-4.6650635124525905</c:v>
                </c:pt>
                <c:pt idx="13">
                  <c:v>-4.415111111963719</c:v>
                </c:pt>
                <c:pt idx="14">
                  <c:v>-4.106969029563456</c:v>
                </c:pt>
                <c:pt idx="15">
                  <c:v>-3.7500000064767756</c:v>
                </c:pt>
                <c:pt idx="16">
                  <c:v>-3.3550503658103987</c:v>
                </c:pt>
                <c:pt idx="17">
                  <c:v>-2.934120452514459</c:v>
                </c:pt>
                <c:pt idx="18">
                  <c:v>-2.5000000089744825</c:v>
                </c:pt>
                <c:pt idx="19">
                  <c:v>-2.0658795651618225</c:v>
                </c:pt>
                <c:pt idx="20">
                  <c:v>-1.6449496510561123</c:v>
                </c:pt>
                <c:pt idx="21">
                  <c:v>-1.250000009067485</c:v>
                </c:pt>
                <c:pt idx="22">
                  <c:v>-0.8930309841862496</c:v>
                </c:pt>
                <c:pt idx="23">
                  <c:v>-0.5848888995736541</c:v>
                </c:pt>
                <c:pt idx="24">
                  <c:v>-0.33493649652189283</c:v>
                </c:pt>
                <c:pt idx="25">
                  <c:v>-0.15076845229835945</c:v>
                </c:pt>
                <c:pt idx="26">
                  <c:v>-0.037980619720505704</c:v>
                </c:pt>
                <c:pt idx="27">
                  <c:v>0</c:v>
                </c:pt>
                <c:pt idx="28">
                  <c:v>-0.03798061504529793</c:v>
                </c:pt>
                <c:pt idx="29">
                  <c:v>-0.15076844308999782</c:v>
                </c:pt>
                <c:pt idx="30">
                  <c:v>-0.3349364830601669</c:v>
                </c:pt>
                <c:pt idx="31">
                  <c:v>-0.5848888822675946</c:v>
                </c:pt>
                <c:pt idx="32">
                  <c:v>-0.8930309635616913</c:v>
                </c:pt>
                <c:pt idx="33">
                  <c:v>-1.2499999857510935</c:v>
                </c:pt>
                <c:pt idx="34">
                  <c:v>-1.6449496257563452</c:v>
                </c:pt>
                <c:pt idx="35">
                  <c:v>-2.065879538647401</c:v>
                </c:pt>
                <c:pt idx="36">
                  <c:v>-2.499999982051035</c:v>
                </c:pt>
              </c:numCache>
            </c:numRef>
          </c:yVal>
          <c:smooth val="1"/>
        </c:ser>
        <c:ser>
          <c:idx val="16"/>
          <c:order val="16"/>
          <c:tx>
            <c:v>Img #3+</c:v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2"/>
              <c:layout>
                <c:manualLayout>
                  <c:x val="0"/>
                  <c:y val="0"/>
                </c:manualLayout>
              </c:layout>
              <c:tx>
                <c:strRef>
                  <c:f>'Input &amp; Format'!$F$5</c:f>
                  <c:strCache>
                    <c:ptCount val="1"/>
                    <c:pt idx="0">
                      <c:v>0.70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FF99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'Circles of Imaginary Z'!$I$44:$I$80</c:f>
              <c:numCache>
                <c:ptCount val="37"/>
                <c:pt idx="0">
                  <c:v>2.428571428571429</c:v>
                </c:pt>
                <c:pt idx="1">
                  <c:v>2.4068682186383414</c:v>
                </c:pt>
                <c:pt idx="2">
                  <c:v>2.342418029889041</c:v>
                </c:pt>
                <c:pt idx="3">
                  <c:v>2.2371791486908403</c:v>
                </c:pt>
                <c:pt idx="4">
                  <c:v>2.0943492051882147</c:v>
                </c:pt>
                <c:pt idx="5">
                  <c:v>1.91826801492916</c:v>
                </c:pt>
                <c:pt idx="6">
                  <c:v>1.71428571576612</c:v>
                </c:pt>
                <c:pt idx="7">
                  <c:v>1.4886002066250121</c:v>
                </c:pt>
                <c:pt idx="8">
                  <c:v>1.248068827483079</c:v>
                </c:pt>
                <c:pt idx="9">
                  <c:v>1.0000000025641378</c:v>
                </c:pt>
                <c:pt idx="10">
                  <c:v>0.751931177567287</c:v>
                </c:pt>
                <c:pt idx="11">
                  <c:v>0.5113997981939911</c:v>
                </c:pt>
                <c:pt idx="12">
                  <c:v>0.2857142886750974</c:v>
                </c:pt>
                <c:pt idx="13">
                  <c:v>0.08173198899932732</c:v>
                </c:pt>
                <c:pt idx="14">
                  <c:v>-0.09434920189182217</c:v>
                </c:pt>
                <c:pt idx="15">
                  <c:v>-0.2371791461267021</c:v>
                </c:pt>
                <c:pt idx="16">
                  <c:v>-0.34241802813506705</c:v>
                </c:pt>
                <c:pt idx="17">
                  <c:v>-0.406868217747826</c:v>
                </c:pt>
                <c:pt idx="18">
                  <c:v>-0.4285714285714286</c:v>
                </c:pt>
                <c:pt idx="19">
                  <c:v>-0.40686821952885754</c:v>
                </c:pt>
                <c:pt idx="20">
                  <c:v>-0.34241803164301454</c:v>
                </c:pt>
                <c:pt idx="21">
                  <c:v>-0.23717915125497813</c:v>
                </c:pt>
                <c:pt idx="22">
                  <c:v>-0.09434920848460693</c:v>
                </c:pt>
                <c:pt idx="23">
                  <c:v>0.08173198114235314</c:v>
                </c:pt>
                <c:pt idx="24">
                  <c:v>0.2857142797926622</c:v>
                </c:pt>
                <c:pt idx="25">
                  <c:v>0.5113997885559847</c:v>
                </c:pt>
                <c:pt idx="26">
                  <c:v>0.7519311674665553</c:v>
                </c:pt>
                <c:pt idx="27">
                  <c:v>0.9999999923075854</c:v>
                </c:pt>
                <c:pt idx="28">
                  <c:v>1.2480688173823469</c:v>
                </c:pt>
                <c:pt idx="29">
                  <c:v>1.4886001969870062</c:v>
                </c:pt>
                <c:pt idx="30">
                  <c:v>1.7142857068836848</c:v>
                </c:pt>
                <c:pt idx="31">
                  <c:v>1.918268007072185</c:v>
                </c:pt>
                <c:pt idx="32">
                  <c:v>2.09434919859543</c:v>
                </c:pt>
                <c:pt idx="33">
                  <c:v>2.237179143562564</c:v>
                </c:pt>
                <c:pt idx="34">
                  <c:v>2.342418026381093</c:v>
                </c:pt>
                <c:pt idx="35">
                  <c:v>2.40686821685731</c:v>
                </c:pt>
                <c:pt idx="36">
                  <c:v>2.428571428571429</c:v>
                </c:pt>
              </c:numCache>
            </c:numRef>
          </c:xVal>
          <c:yVal>
            <c:numRef>
              <c:f>'Circles of Imaginary Z'!$J$44:$J$80</c:f>
              <c:numCache>
                <c:ptCount val="37"/>
                <c:pt idx="0">
                  <c:v>1.4285714285714286</c:v>
                </c:pt>
                <c:pt idx="1">
                  <c:v>1.6766402535293246</c:v>
                </c:pt>
                <c:pt idx="2">
                  <c:v>1.917171632786939</c:v>
                </c:pt>
                <c:pt idx="3">
                  <c:v>2.14285714211694</c:v>
                </c:pt>
                <c:pt idx="4">
                  <c:v>2.3468394415363445</c:v>
                </c:pt>
                <c:pt idx="5">
                  <c:v>2.522920632111447</c:v>
                </c:pt>
                <c:pt idx="6">
                  <c:v>2.6657505759801996</c:v>
                </c:pt>
                <c:pt idx="7">
                  <c:v>2.7709894575834824</c:v>
                </c:pt>
                <c:pt idx="8">
                  <c:v>2.8354396467645127</c:v>
                </c:pt>
                <c:pt idx="9">
                  <c:v>2.857142857142857</c:v>
                </c:pt>
                <c:pt idx="10">
                  <c:v>2.8354396476550283</c:v>
                </c:pt>
                <c:pt idx="11">
                  <c:v>2.770989459337456</c:v>
                </c:pt>
                <c:pt idx="12">
                  <c:v>2.665750578544338</c:v>
                </c:pt>
                <c:pt idx="13">
                  <c:v>2.5229206354078393</c:v>
                </c:pt>
                <c:pt idx="14">
                  <c:v>2.3468394454648323</c:v>
                </c:pt>
                <c:pt idx="15">
                  <c:v>2.142857146558158</c:v>
                </c:pt>
                <c:pt idx="16">
                  <c:v>1.9171716376059422</c:v>
                </c:pt>
                <c:pt idx="17">
                  <c:v>1.6766402585796907</c:v>
                </c:pt>
                <c:pt idx="18">
                  <c:v>1.4285714336997044</c:v>
                </c:pt>
                <c:pt idx="19">
                  <c:v>1.1805026086638986</c:v>
                </c:pt>
                <c:pt idx="20">
                  <c:v>0.9399712291749214</c:v>
                </c:pt>
                <c:pt idx="21">
                  <c:v>0.7142857194671344</c:v>
                </c:pt>
                <c:pt idx="22">
                  <c:v>0.5103034195349998</c:v>
                </c:pt>
                <c:pt idx="23">
                  <c:v>0.33422222832780224</c:v>
                </c:pt>
                <c:pt idx="24">
                  <c:v>0.19139228372679584</c:v>
                </c:pt>
                <c:pt idx="25">
                  <c:v>0.08615340131334825</c:v>
                </c:pt>
                <c:pt idx="26">
                  <c:v>0.021703211268860434</c:v>
                </c:pt>
                <c:pt idx="27">
                  <c:v>0</c:v>
                </c:pt>
                <c:pt idx="28">
                  <c:v>0.02170320859731323</c:v>
                </c:pt>
                <c:pt idx="29">
                  <c:v>0.08615339605142736</c:v>
                </c:pt>
                <c:pt idx="30">
                  <c:v>0.19139227603438114</c:v>
                </c:pt>
                <c:pt idx="31">
                  <c:v>0.33422221843862543</c:v>
                </c:pt>
                <c:pt idx="32">
                  <c:v>0.5103034077495379</c:v>
                </c:pt>
                <c:pt idx="33">
                  <c:v>0.714285706143482</c:v>
                </c:pt>
                <c:pt idx="34">
                  <c:v>0.9399712147179116</c:v>
                </c:pt>
                <c:pt idx="35">
                  <c:v>1.1805025935128008</c:v>
                </c:pt>
                <c:pt idx="36">
                  <c:v>1.428571418314877</c:v>
                </c:pt>
              </c:numCache>
            </c:numRef>
          </c:yVal>
          <c:smooth val="1"/>
        </c:ser>
        <c:ser>
          <c:idx val="17"/>
          <c:order val="17"/>
          <c:tx>
            <c:v>Img #3-</c:v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9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strRef>
                  <c:f>'Input &amp; Format'!$I$21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FF99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>
                <c:strRef>
                  <c:f>'Input &amp; Format'!$G$5</c:f>
                  <c:strCache>
                    <c:ptCount val="1"/>
                    <c:pt idx="0">
                      <c:v>-0.70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FF99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solidFill>
                      <a:srgbClr val="FF99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'Circles of Imaginary Z'!$K$44:$K$80</c:f>
              <c:numCache>
                <c:ptCount val="37"/>
                <c:pt idx="0">
                  <c:v>-0.4285714285714286</c:v>
                </c:pt>
                <c:pt idx="1">
                  <c:v>-0.40686821863834166</c:v>
                </c:pt>
                <c:pt idx="2">
                  <c:v>-0.3424180298890407</c:v>
                </c:pt>
                <c:pt idx="3">
                  <c:v>-0.2371791486908401</c:v>
                </c:pt>
                <c:pt idx="4">
                  <c:v>-0.09434920518821466</c:v>
                </c:pt>
                <c:pt idx="5">
                  <c:v>0.08173198507084012</c:v>
                </c:pt>
                <c:pt idx="6">
                  <c:v>0.2857142842338799</c:v>
                </c:pt>
                <c:pt idx="7">
                  <c:v>0.5113997933749879</c:v>
                </c:pt>
                <c:pt idx="8">
                  <c:v>0.751931172516921</c:v>
                </c:pt>
                <c:pt idx="9">
                  <c:v>0.9999999974358621</c:v>
                </c:pt>
                <c:pt idx="10">
                  <c:v>1.248068822432713</c:v>
                </c:pt>
                <c:pt idx="11">
                  <c:v>1.488600201806009</c:v>
                </c:pt>
                <c:pt idx="12">
                  <c:v>1.7142857113249026</c:v>
                </c:pt>
                <c:pt idx="13">
                  <c:v>1.9182680110006727</c:v>
                </c:pt>
                <c:pt idx="14">
                  <c:v>2.094349201891822</c:v>
                </c:pt>
                <c:pt idx="15">
                  <c:v>2.237179146126702</c:v>
                </c:pt>
                <c:pt idx="16">
                  <c:v>2.342418028135067</c:v>
                </c:pt>
                <c:pt idx="17">
                  <c:v>2.406868217747826</c:v>
                </c:pt>
                <c:pt idx="18">
                  <c:v>2.428571428571429</c:v>
                </c:pt>
                <c:pt idx="19">
                  <c:v>2.4068682195288575</c:v>
                </c:pt>
                <c:pt idx="20">
                  <c:v>2.3424180316430148</c:v>
                </c:pt>
                <c:pt idx="21">
                  <c:v>2.237179151254978</c:v>
                </c:pt>
                <c:pt idx="22">
                  <c:v>2.0943492084846067</c:v>
                </c:pt>
                <c:pt idx="23">
                  <c:v>1.9182680188576469</c:v>
                </c:pt>
                <c:pt idx="24">
                  <c:v>1.7142857202073378</c:v>
                </c:pt>
                <c:pt idx="25">
                  <c:v>1.4886002114440153</c:v>
                </c:pt>
                <c:pt idx="26">
                  <c:v>1.2480688325334448</c:v>
                </c:pt>
                <c:pt idx="27">
                  <c:v>1.0000000076924145</c:v>
                </c:pt>
                <c:pt idx="28">
                  <c:v>0.7519311826176531</c:v>
                </c:pt>
                <c:pt idx="29">
                  <c:v>0.5113998030129939</c:v>
                </c:pt>
                <c:pt idx="30">
                  <c:v>0.28571429311631513</c:v>
                </c:pt>
                <c:pt idx="31">
                  <c:v>0.08173199292781508</c:v>
                </c:pt>
                <c:pt idx="32">
                  <c:v>-0.09434919859543012</c:v>
                </c:pt>
                <c:pt idx="33">
                  <c:v>-0.23717914356256387</c:v>
                </c:pt>
                <c:pt idx="34">
                  <c:v>-0.3424180263810934</c:v>
                </c:pt>
                <c:pt idx="35">
                  <c:v>-0.40686821685731034</c:v>
                </c:pt>
                <c:pt idx="36">
                  <c:v>-0.4285714285714286</c:v>
                </c:pt>
              </c:numCache>
            </c:numRef>
          </c:xVal>
          <c:yVal>
            <c:numRef>
              <c:f>'Circles of Imaginary Z'!$L$44:$L$80</c:f>
              <c:numCache>
                <c:ptCount val="37"/>
                <c:pt idx="0">
                  <c:v>-1.4285714285714286</c:v>
                </c:pt>
                <c:pt idx="1">
                  <c:v>-1.6766402535293246</c:v>
                </c:pt>
                <c:pt idx="2">
                  <c:v>-1.917171632786939</c:v>
                </c:pt>
                <c:pt idx="3">
                  <c:v>-2.14285714211694</c:v>
                </c:pt>
                <c:pt idx="4">
                  <c:v>-2.3468394415363445</c:v>
                </c:pt>
                <c:pt idx="5">
                  <c:v>-2.522920632111447</c:v>
                </c:pt>
                <c:pt idx="6">
                  <c:v>-2.6657505759801996</c:v>
                </c:pt>
                <c:pt idx="7">
                  <c:v>-2.7709894575834824</c:v>
                </c:pt>
                <c:pt idx="8">
                  <c:v>-2.8354396467645127</c:v>
                </c:pt>
                <c:pt idx="9">
                  <c:v>-2.857142857142857</c:v>
                </c:pt>
                <c:pt idx="10">
                  <c:v>-2.8354396476550283</c:v>
                </c:pt>
                <c:pt idx="11">
                  <c:v>-2.770989459337456</c:v>
                </c:pt>
                <c:pt idx="12">
                  <c:v>-2.665750578544338</c:v>
                </c:pt>
                <c:pt idx="13">
                  <c:v>-2.5229206354078393</c:v>
                </c:pt>
                <c:pt idx="14">
                  <c:v>-2.3468394454648323</c:v>
                </c:pt>
                <c:pt idx="15">
                  <c:v>-2.142857146558158</c:v>
                </c:pt>
                <c:pt idx="16">
                  <c:v>-1.9171716376059422</c:v>
                </c:pt>
                <c:pt idx="17">
                  <c:v>-1.6766402585796907</c:v>
                </c:pt>
                <c:pt idx="18">
                  <c:v>-1.4285714336997044</c:v>
                </c:pt>
                <c:pt idx="19">
                  <c:v>-1.1805026086638986</c:v>
                </c:pt>
                <c:pt idx="20">
                  <c:v>-0.9399712291749214</c:v>
                </c:pt>
                <c:pt idx="21">
                  <c:v>-0.7142857194671344</c:v>
                </c:pt>
                <c:pt idx="22">
                  <c:v>-0.5103034195349998</c:v>
                </c:pt>
                <c:pt idx="23">
                  <c:v>-0.33422222832780224</c:v>
                </c:pt>
                <c:pt idx="24">
                  <c:v>-0.19139228372679584</c:v>
                </c:pt>
                <c:pt idx="25">
                  <c:v>-0.08615340131334825</c:v>
                </c:pt>
                <c:pt idx="26">
                  <c:v>-0.021703211268860434</c:v>
                </c:pt>
                <c:pt idx="27">
                  <c:v>0</c:v>
                </c:pt>
                <c:pt idx="28">
                  <c:v>-0.02170320859731323</c:v>
                </c:pt>
                <c:pt idx="29">
                  <c:v>-0.08615339605142736</c:v>
                </c:pt>
                <c:pt idx="30">
                  <c:v>-0.19139227603438114</c:v>
                </c:pt>
                <c:pt idx="31">
                  <c:v>-0.33422221843862543</c:v>
                </c:pt>
                <c:pt idx="32">
                  <c:v>-0.5103034077495379</c:v>
                </c:pt>
                <c:pt idx="33">
                  <c:v>-0.714285706143482</c:v>
                </c:pt>
                <c:pt idx="34">
                  <c:v>-0.9399712147179116</c:v>
                </c:pt>
                <c:pt idx="35">
                  <c:v>-1.1805025935128008</c:v>
                </c:pt>
                <c:pt idx="36">
                  <c:v>-1.428571418314877</c:v>
                </c:pt>
              </c:numCache>
            </c:numRef>
          </c:yVal>
          <c:smooth val="1"/>
        </c:ser>
        <c:ser>
          <c:idx val="18"/>
          <c:order val="18"/>
          <c:tx>
            <c:v>Img 4+</c:v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>
                <c:strRef>
                  <c:f>'Input &amp; Format'!$F$6</c:f>
                  <c:strCache>
                    <c:ptCount val="1"/>
                    <c:pt idx="0">
                      <c:v>1.00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FF99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'Circles of Imaginary Z'!$M$44:$M$80</c:f>
              <c:numCache>
                <c:ptCount val="37"/>
                <c:pt idx="0">
                  <c:v>2</c:v>
                </c:pt>
                <c:pt idx="1">
                  <c:v>1.984807753046839</c:v>
                </c:pt>
                <c:pt idx="2">
                  <c:v>1.9396926209223286</c:v>
                </c:pt>
                <c:pt idx="3">
                  <c:v>1.866025404083588</c:v>
                </c:pt>
                <c:pt idx="4">
                  <c:v>1.7660444436317502</c:v>
                </c:pt>
                <c:pt idx="5">
                  <c:v>1.6427876104504118</c:v>
                </c:pt>
                <c:pt idx="6">
                  <c:v>1.500000001036284</c:v>
                </c:pt>
                <c:pt idx="7">
                  <c:v>1.3420201446375084</c:v>
                </c:pt>
                <c:pt idx="8">
                  <c:v>1.1736481792381552</c:v>
                </c:pt>
                <c:pt idx="9">
                  <c:v>1.0000000017948965</c:v>
                </c:pt>
                <c:pt idx="10">
                  <c:v>0.826351824297101</c:v>
                </c:pt>
                <c:pt idx="11">
                  <c:v>0.6579798587357937</c:v>
                </c:pt>
                <c:pt idx="12">
                  <c:v>0.5000000020725682</c:v>
                </c:pt>
                <c:pt idx="13">
                  <c:v>0.35721239229952917</c:v>
                </c:pt>
                <c:pt idx="14">
                  <c:v>0.23395555867572448</c:v>
                </c:pt>
                <c:pt idx="15">
                  <c:v>0.1339745977113086</c:v>
                </c:pt>
                <c:pt idx="16">
                  <c:v>0.06030738030545302</c:v>
                </c:pt>
                <c:pt idx="17">
                  <c:v>0.015192247576521822</c:v>
                </c:pt>
                <c:pt idx="18">
                  <c:v>0</c:v>
                </c:pt>
                <c:pt idx="19">
                  <c:v>0.015192246329799763</c:v>
                </c:pt>
                <c:pt idx="20">
                  <c:v>0.06030737784988982</c:v>
                </c:pt>
                <c:pt idx="21">
                  <c:v>0.13397459412151536</c:v>
                </c:pt>
                <c:pt idx="22">
                  <c:v>0.23395555406077517</c:v>
                </c:pt>
                <c:pt idx="23">
                  <c:v>0.3572123867996472</c:v>
                </c:pt>
                <c:pt idx="24">
                  <c:v>0.49999999585486354</c:v>
                </c:pt>
                <c:pt idx="25">
                  <c:v>0.6579798519891893</c:v>
                </c:pt>
                <c:pt idx="26">
                  <c:v>0.8263518172265887</c:v>
                </c:pt>
                <c:pt idx="27">
                  <c:v>0.9999999946153098</c:v>
                </c:pt>
                <c:pt idx="28">
                  <c:v>1.1736481721676428</c:v>
                </c:pt>
                <c:pt idx="29">
                  <c:v>1.3420201378909042</c:v>
                </c:pt>
                <c:pt idx="30">
                  <c:v>1.4999999948185794</c:v>
                </c:pt>
                <c:pt idx="31">
                  <c:v>1.6427876049505294</c:v>
                </c:pt>
                <c:pt idx="32">
                  <c:v>1.766044439016801</c:v>
                </c:pt>
                <c:pt idx="33">
                  <c:v>1.8660254004937946</c:v>
                </c:pt>
                <c:pt idx="34">
                  <c:v>1.9396926184667653</c:v>
                </c:pt>
                <c:pt idx="35">
                  <c:v>1.9848077518001173</c:v>
                </c:pt>
                <c:pt idx="36">
                  <c:v>2</c:v>
                </c:pt>
              </c:numCache>
            </c:numRef>
          </c:xVal>
          <c:yVal>
            <c:numRef>
              <c:f>'Circles of Imaginary Z'!$N$44:$N$80</c:f>
              <c:numCache>
                <c:ptCount val="37"/>
                <c:pt idx="0">
                  <c:v>1</c:v>
                </c:pt>
                <c:pt idx="1">
                  <c:v>1.1736481774705272</c:v>
                </c:pt>
                <c:pt idx="2">
                  <c:v>1.3420201429508574</c:v>
                </c:pt>
                <c:pt idx="3">
                  <c:v>1.499999999481858</c:v>
                </c:pt>
                <c:pt idx="4">
                  <c:v>1.6427876090754414</c:v>
                </c:pt>
                <c:pt idx="5">
                  <c:v>1.7660444424780128</c:v>
                </c:pt>
                <c:pt idx="6">
                  <c:v>1.8660254031861396</c:v>
                </c:pt>
                <c:pt idx="7">
                  <c:v>1.939692620308438</c:v>
                </c:pt>
                <c:pt idx="8">
                  <c:v>1.9848077527351586</c:v>
                </c:pt>
                <c:pt idx="9">
                  <c:v>2</c:v>
                </c:pt>
                <c:pt idx="10">
                  <c:v>1.9848077533585198</c:v>
                </c:pt>
                <c:pt idx="11">
                  <c:v>1.9396926215362194</c:v>
                </c:pt>
                <c:pt idx="12">
                  <c:v>1.8660254049810363</c:v>
                </c:pt>
                <c:pt idx="13">
                  <c:v>1.7660444447854875</c:v>
                </c:pt>
                <c:pt idx="14">
                  <c:v>1.6427876118253826</c:v>
                </c:pt>
                <c:pt idx="15">
                  <c:v>1.5000000025907103</c:v>
                </c:pt>
                <c:pt idx="16">
                  <c:v>1.3420201463241594</c:v>
                </c:pt>
                <c:pt idx="17">
                  <c:v>1.1736481810057835</c:v>
                </c:pt>
                <c:pt idx="18">
                  <c:v>1.0000000035897931</c:v>
                </c:pt>
                <c:pt idx="19">
                  <c:v>0.8263518260647289</c:v>
                </c:pt>
                <c:pt idx="20">
                  <c:v>0.6579798604224449</c:v>
                </c:pt>
                <c:pt idx="21">
                  <c:v>0.500000003626994</c:v>
                </c:pt>
                <c:pt idx="22">
                  <c:v>0.35721239367449986</c:v>
                </c:pt>
                <c:pt idx="23">
                  <c:v>0.2339555598294616</c:v>
                </c:pt>
                <c:pt idx="24">
                  <c:v>0.13397459860875705</c:v>
                </c:pt>
                <c:pt idx="25">
                  <c:v>0.060307380919343845</c:v>
                </c:pt>
                <c:pt idx="26">
                  <c:v>0.015192247888202282</c:v>
                </c:pt>
                <c:pt idx="27">
                  <c:v>0</c:v>
                </c:pt>
                <c:pt idx="28">
                  <c:v>0.015192246018119193</c:v>
                </c:pt>
                <c:pt idx="29">
                  <c:v>0.060307377235999104</c:v>
                </c:pt>
                <c:pt idx="30">
                  <c:v>0.1339745932240668</c:v>
                </c:pt>
                <c:pt idx="31">
                  <c:v>0.23395555290703784</c:v>
                </c:pt>
                <c:pt idx="32">
                  <c:v>0.3572123854246765</c:v>
                </c:pt>
                <c:pt idx="33">
                  <c:v>0.4999999943004374</c:v>
                </c:pt>
                <c:pt idx="34">
                  <c:v>0.657979850302538</c:v>
                </c:pt>
                <c:pt idx="35">
                  <c:v>0.8263518154589605</c:v>
                </c:pt>
                <c:pt idx="36">
                  <c:v>0.999999992820414</c:v>
                </c:pt>
              </c:numCache>
            </c:numRef>
          </c:yVal>
          <c:smooth val="1"/>
        </c:ser>
        <c:ser>
          <c:idx val="19"/>
          <c:order val="19"/>
          <c:tx>
            <c:v>Img 4-</c:v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>
                <c:strRef>
                  <c:f>'Input &amp; Format'!$G$6</c:f>
                  <c:strCache>
                    <c:ptCount val="1"/>
                    <c:pt idx="0">
                      <c:v>-1.00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FF99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strRef>
                  <c:f>'Input &amp; Format'!$I$19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FF99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solidFill>
                      <a:srgbClr val="FF99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'Circles of Imaginary Z'!$O$44:$O$80</c:f>
              <c:numCache>
                <c:ptCount val="37"/>
                <c:pt idx="0">
                  <c:v>0</c:v>
                </c:pt>
                <c:pt idx="1">
                  <c:v>0.015192246953160793</c:v>
                </c:pt>
                <c:pt idx="2">
                  <c:v>0.060307379077671475</c:v>
                </c:pt>
                <c:pt idx="3">
                  <c:v>0.13397459591641192</c:v>
                </c:pt>
                <c:pt idx="4">
                  <c:v>0.23395555636824983</c:v>
                </c:pt>
                <c:pt idx="5">
                  <c:v>0.3572123895495881</c:v>
                </c:pt>
                <c:pt idx="6">
                  <c:v>0.49999999896371594</c:v>
                </c:pt>
                <c:pt idx="7">
                  <c:v>0.6579798553624915</c:v>
                </c:pt>
                <c:pt idx="8">
                  <c:v>0.8263518207618448</c:v>
                </c:pt>
                <c:pt idx="9">
                  <c:v>0.9999999982051034</c:v>
                </c:pt>
                <c:pt idx="10">
                  <c:v>1.1736481757028991</c:v>
                </c:pt>
                <c:pt idx="11">
                  <c:v>1.3420201412642063</c:v>
                </c:pt>
                <c:pt idx="12">
                  <c:v>1.4999999979274317</c:v>
                </c:pt>
                <c:pt idx="13">
                  <c:v>1.6427876077004708</c:v>
                </c:pt>
                <c:pt idx="14">
                  <c:v>1.7660444413242755</c:v>
                </c:pt>
                <c:pt idx="15">
                  <c:v>1.8660254022886913</c:v>
                </c:pt>
                <c:pt idx="16">
                  <c:v>1.939692619694547</c:v>
                </c:pt>
                <c:pt idx="17">
                  <c:v>1.9848077524234782</c:v>
                </c:pt>
                <c:pt idx="18">
                  <c:v>2</c:v>
                </c:pt>
                <c:pt idx="19">
                  <c:v>1.9848077536702002</c:v>
                </c:pt>
                <c:pt idx="20">
                  <c:v>1.93969262215011</c:v>
                </c:pt>
                <c:pt idx="21">
                  <c:v>1.8660254058784846</c:v>
                </c:pt>
                <c:pt idx="22">
                  <c:v>1.7660444459392248</c:v>
                </c:pt>
                <c:pt idx="23">
                  <c:v>1.642787613200353</c:v>
                </c:pt>
                <c:pt idx="24">
                  <c:v>1.5000000041451365</c:v>
                </c:pt>
                <c:pt idx="25">
                  <c:v>1.3420201480108107</c:v>
                </c:pt>
                <c:pt idx="26">
                  <c:v>1.1736481827734113</c:v>
                </c:pt>
                <c:pt idx="27">
                  <c:v>1.0000000053846902</c:v>
                </c:pt>
                <c:pt idx="28">
                  <c:v>0.8263518278323572</c:v>
                </c:pt>
                <c:pt idx="29">
                  <c:v>0.6579798621090958</c:v>
                </c:pt>
                <c:pt idx="30">
                  <c:v>0.5000000051814206</c:v>
                </c:pt>
                <c:pt idx="31">
                  <c:v>0.35721239504947055</c:v>
                </c:pt>
                <c:pt idx="32">
                  <c:v>0.23395556098319892</c:v>
                </c:pt>
                <c:pt idx="33">
                  <c:v>0.13397459950620538</c:v>
                </c:pt>
                <c:pt idx="34">
                  <c:v>0.06030738153323467</c:v>
                </c:pt>
                <c:pt idx="35">
                  <c:v>0.015192248199882852</c:v>
                </c:pt>
                <c:pt idx="36">
                  <c:v>0</c:v>
                </c:pt>
              </c:numCache>
            </c:numRef>
          </c:xVal>
          <c:yVal>
            <c:numRef>
              <c:f>'Circles of Imaginary Z'!$P$44:$P$80</c:f>
              <c:numCache>
                <c:ptCount val="37"/>
                <c:pt idx="0">
                  <c:v>-1</c:v>
                </c:pt>
                <c:pt idx="1">
                  <c:v>-1.1736481774705272</c:v>
                </c:pt>
                <c:pt idx="2">
                  <c:v>-1.3420201429508574</c:v>
                </c:pt>
                <c:pt idx="3">
                  <c:v>-1.499999999481858</c:v>
                </c:pt>
                <c:pt idx="4">
                  <c:v>-1.6427876090754414</c:v>
                </c:pt>
                <c:pt idx="5">
                  <c:v>-1.7660444424780128</c:v>
                </c:pt>
                <c:pt idx="6">
                  <c:v>-1.8660254031861396</c:v>
                </c:pt>
                <c:pt idx="7">
                  <c:v>-1.939692620308438</c:v>
                </c:pt>
                <c:pt idx="8">
                  <c:v>-1.9848077527351586</c:v>
                </c:pt>
                <c:pt idx="9">
                  <c:v>-2</c:v>
                </c:pt>
                <c:pt idx="10">
                  <c:v>-1.9848077533585198</c:v>
                </c:pt>
                <c:pt idx="11">
                  <c:v>-1.9396926215362194</c:v>
                </c:pt>
                <c:pt idx="12">
                  <c:v>-1.8660254049810363</c:v>
                </c:pt>
                <c:pt idx="13">
                  <c:v>-1.7660444447854875</c:v>
                </c:pt>
                <c:pt idx="14">
                  <c:v>-1.6427876118253826</c:v>
                </c:pt>
                <c:pt idx="15">
                  <c:v>-1.5000000025907103</c:v>
                </c:pt>
                <c:pt idx="16">
                  <c:v>-1.3420201463241594</c:v>
                </c:pt>
                <c:pt idx="17">
                  <c:v>-1.1736481810057835</c:v>
                </c:pt>
                <c:pt idx="18">
                  <c:v>-1.0000000035897931</c:v>
                </c:pt>
                <c:pt idx="19">
                  <c:v>-0.8263518260647289</c:v>
                </c:pt>
                <c:pt idx="20">
                  <c:v>-0.6579798604224449</c:v>
                </c:pt>
                <c:pt idx="21">
                  <c:v>-0.500000003626994</c:v>
                </c:pt>
                <c:pt idx="22">
                  <c:v>-0.35721239367449986</c:v>
                </c:pt>
                <c:pt idx="23">
                  <c:v>-0.2339555598294616</c:v>
                </c:pt>
                <c:pt idx="24">
                  <c:v>-0.13397459860875705</c:v>
                </c:pt>
                <c:pt idx="25">
                  <c:v>-0.060307380919343845</c:v>
                </c:pt>
                <c:pt idx="26">
                  <c:v>-0.015192247888202282</c:v>
                </c:pt>
                <c:pt idx="27">
                  <c:v>0</c:v>
                </c:pt>
                <c:pt idx="28">
                  <c:v>-0.015192246018119193</c:v>
                </c:pt>
                <c:pt idx="29">
                  <c:v>-0.060307377235999104</c:v>
                </c:pt>
                <c:pt idx="30">
                  <c:v>-0.1339745932240668</c:v>
                </c:pt>
                <c:pt idx="31">
                  <c:v>-0.23395555290703784</c:v>
                </c:pt>
                <c:pt idx="32">
                  <c:v>-0.3572123854246765</c:v>
                </c:pt>
                <c:pt idx="33">
                  <c:v>-0.4999999943004374</c:v>
                </c:pt>
                <c:pt idx="34">
                  <c:v>-0.657979850302538</c:v>
                </c:pt>
                <c:pt idx="35">
                  <c:v>-0.8263518154589605</c:v>
                </c:pt>
                <c:pt idx="36">
                  <c:v>-0.999999992820414</c:v>
                </c:pt>
              </c:numCache>
            </c:numRef>
          </c:yVal>
          <c:smooth val="1"/>
        </c:ser>
        <c:ser>
          <c:idx val="20"/>
          <c:order val="20"/>
          <c:tx>
            <c:v>Img 5+</c:v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0"/>
              <c:layout>
                <c:manualLayout>
                  <c:x val="0"/>
                  <c:y val="0"/>
                </c:manualLayout>
              </c:layout>
              <c:tx>
                <c:strRef>
                  <c:f>'Input &amp; Format'!$F$7</c:f>
                  <c:strCache>
                    <c:ptCount val="1"/>
                    <c:pt idx="0">
                      <c:v>3.00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FF99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solidFill>
                      <a:srgbClr val="FF99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'Circles of Imaginary Z'!$Q$44:$Q$80</c:f>
              <c:numCache>
                <c:ptCount val="37"/>
                <c:pt idx="0">
                  <c:v>1.3333333333333333</c:v>
                </c:pt>
                <c:pt idx="1">
                  <c:v>1.328269251015613</c:v>
                </c:pt>
                <c:pt idx="2">
                  <c:v>1.313230873640776</c:v>
                </c:pt>
                <c:pt idx="3">
                  <c:v>1.2886751346945293</c:v>
                </c:pt>
                <c:pt idx="4">
                  <c:v>1.2553481478772501</c:v>
                </c:pt>
                <c:pt idx="5">
                  <c:v>1.214262536816804</c:v>
                </c:pt>
                <c:pt idx="6">
                  <c:v>1.1666666670120946</c:v>
                </c:pt>
                <c:pt idx="7">
                  <c:v>1.1140067148791695</c:v>
                </c:pt>
                <c:pt idx="8">
                  <c:v>1.0578827264127184</c:v>
                </c:pt>
                <c:pt idx="9">
                  <c:v>1.0000000005982987</c:v>
                </c:pt>
                <c:pt idx="10">
                  <c:v>0.9421172747657003</c:v>
                </c:pt>
                <c:pt idx="11">
                  <c:v>0.8859932862452646</c:v>
                </c:pt>
                <c:pt idx="12">
                  <c:v>0.8333333340241894</c:v>
                </c:pt>
                <c:pt idx="13">
                  <c:v>0.7857374640998431</c:v>
                </c:pt>
                <c:pt idx="14">
                  <c:v>0.7446518528919082</c:v>
                </c:pt>
                <c:pt idx="15">
                  <c:v>0.7113248659037695</c:v>
                </c:pt>
                <c:pt idx="16">
                  <c:v>0.6867691267684843</c:v>
                </c:pt>
                <c:pt idx="17">
                  <c:v>0.671730749192174</c:v>
                </c:pt>
                <c:pt idx="18">
                  <c:v>0.6666666666666667</c:v>
                </c:pt>
                <c:pt idx="19">
                  <c:v>0.6717307487766</c:v>
                </c:pt>
                <c:pt idx="20">
                  <c:v>0.6867691259499633</c:v>
                </c:pt>
                <c:pt idx="21">
                  <c:v>0.7113248647071718</c:v>
                </c:pt>
                <c:pt idx="22">
                  <c:v>0.7446518513535918</c:v>
                </c:pt>
                <c:pt idx="23">
                  <c:v>0.7857374622665491</c:v>
                </c:pt>
                <c:pt idx="24">
                  <c:v>0.8333333319516212</c:v>
                </c:pt>
                <c:pt idx="25">
                  <c:v>0.8859932839963964</c:v>
                </c:pt>
                <c:pt idx="26">
                  <c:v>0.9421172724088629</c:v>
                </c:pt>
                <c:pt idx="27">
                  <c:v>0.9999999982051032</c:v>
                </c:pt>
                <c:pt idx="28">
                  <c:v>1.057882724055881</c:v>
                </c:pt>
                <c:pt idx="29">
                  <c:v>1.1140067126303015</c:v>
                </c:pt>
                <c:pt idx="30">
                  <c:v>1.1666666649395265</c:v>
                </c:pt>
                <c:pt idx="31">
                  <c:v>1.21426253498351</c:v>
                </c:pt>
                <c:pt idx="32">
                  <c:v>1.2553481463389335</c:v>
                </c:pt>
                <c:pt idx="33">
                  <c:v>1.2886751334979314</c:v>
                </c:pt>
                <c:pt idx="34">
                  <c:v>1.313230872822255</c:v>
                </c:pt>
                <c:pt idx="35">
                  <c:v>1.328269250600039</c:v>
                </c:pt>
                <c:pt idx="36">
                  <c:v>1.3333333333333333</c:v>
                </c:pt>
              </c:numCache>
            </c:numRef>
          </c:xVal>
          <c:yVal>
            <c:numRef>
              <c:f>'Circles of Imaginary Z'!$R$44:$R$80</c:f>
              <c:numCache>
                <c:ptCount val="37"/>
                <c:pt idx="0">
                  <c:v>0.3333333333333333</c:v>
                </c:pt>
                <c:pt idx="1">
                  <c:v>0.3912160591568424</c:v>
                </c:pt>
                <c:pt idx="2">
                  <c:v>0.4473400476502858</c:v>
                </c:pt>
                <c:pt idx="3">
                  <c:v>0.49999999982728593</c:v>
                </c:pt>
                <c:pt idx="4">
                  <c:v>0.5475958696918137</c:v>
                </c:pt>
                <c:pt idx="5">
                  <c:v>0.5886814808260042</c:v>
                </c:pt>
                <c:pt idx="6">
                  <c:v>0.6220084677287132</c:v>
                </c:pt>
                <c:pt idx="7">
                  <c:v>0.6465642067694792</c:v>
                </c:pt>
                <c:pt idx="8">
                  <c:v>0.6616025842450528</c:v>
                </c:pt>
                <c:pt idx="9">
                  <c:v>0.6666666666666666</c:v>
                </c:pt>
                <c:pt idx="10">
                  <c:v>0.6616025844528399</c:v>
                </c:pt>
                <c:pt idx="11">
                  <c:v>0.6465642071787397</c:v>
                </c:pt>
                <c:pt idx="12">
                  <c:v>0.6220084683270122</c:v>
                </c:pt>
                <c:pt idx="13">
                  <c:v>0.5886814815951624</c:v>
                </c:pt>
                <c:pt idx="14">
                  <c:v>0.5475958706084608</c:v>
                </c:pt>
                <c:pt idx="15">
                  <c:v>0.5000000008635701</c:v>
                </c:pt>
                <c:pt idx="16">
                  <c:v>0.4473400487747198</c:v>
                </c:pt>
                <c:pt idx="17">
                  <c:v>0.39121606033526113</c:v>
                </c:pt>
                <c:pt idx="18">
                  <c:v>0.33333333452993097</c:v>
                </c:pt>
                <c:pt idx="19">
                  <c:v>0.27545060868824295</c:v>
                </c:pt>
                <c:pt idx="20">
                  <c:v>0.21932662014081497</c:v>
                </c:pt>
                <c:pt idx="21">
                  <c:v>0.16666666787566467</c:v>
                </c:pt>
                <c:pt idx="22">
                  <c:v>0.11907079789149994</c:v>
                </c:pt>
                <c:pt idx="23">
                  <c:v>0.07798518660982051</c:v>
                </c:pt>
                <c:pt idx="24">
                  <c:v>0.04465819953625233</c:v>
                </c:pt>
                <c:pt idx="25">
                  <c:v>0.020102460306447967</c:v>
                </c:pt>
                <c:pt idx="26">
                  <c:v>0.005064082629400779</c:v>
                </c:pt>
                <c:pt idx="27">
                  <c:v>0</c:v>
                </c:pt>
                <c:pt idx="28">
                  <c:v>0.0050640820060397496</c:v>
                </c:pt>
                <c:pt idx="29">
                  <c:v>0.020102459078666368</c:v>
                </c:pt>
                <c:pt idx="30">
                  <c:v>0.0446581977413556</c:v>
                </c:pt>
                <c:pt idx="31">
                  <c:v>0.07798518430234597</c:v>
                </c:pt>
                <c:pt idx="32">
                  <c:v>0.11907079514155883</c:v>
                </c:pt>
                <c:pt idx="33">
                  <c:v>0.16666666476681247</c:v>
                </c:pt>
                <c:pt idx="34">
                  <c:v>0.2193266167675127</c:v>
                </c:pt>
                <c:pt idx="35">
                  <c:v>0.2754506051529868</c:v>
                </c:pt>
                <c:pt idx="36">
                  <c:v>0.33333333094013795</c:v>
                </c:pt>
              </c:numCache>
            </c:numRef>
          </c:yVal>
          <c:smooth val="1"/>
        </c:ser>
        <c:ser>
          <c:idx val="21"/>
          <c:order val="21"/>
          <c:tx>
            <c:v>Img 5-</c:v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8"/>
              <c:layout>
                <c:manualLayout>
                  <c:x val="0"/>
                  <c:y val="0"/>
                </c:manualLayout>
              </c:layout>
              <c:tx>
                <c:strRef>
                  <c:f>'Input &amp; Format'!$I$22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FF99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'Input &amp; Format'!$G$7</c:f>
                  <c:strCache>
                    <c:ptCount val="1"/>
                    <c:pt idx="0">
                      <c:v>-3.00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FF99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solidFill>
                      <a:srgbClr val="FF99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'Circles of Imaginary Z'!$S$44:$S$80</c:f>
              <c:numCache>
                <c:ptCount val="37"/>
                <c:pt idx="0">
                  <c:v>0.6666666666666667</c:v>
                </c:pt>
                <c:pt idx="1">
                  <c:v>0.6717307489843869</c:v>
                </c:pt>
                <c:pt idx="2">
                  <c:v>0.6867691263592238</c:v>
                </c:pt>
                <c:pt idx="3">
                  <c:v>0.7113248653054707</c:v>
                </c:pt>
                <c:pt idx="4">
                  <c:v>0.74465185212275</c:v>
                </c:pt>
                <c:pt idx="5">
                  <c:v>0.785737463183196</c:v>
                </c:pt>
                <c:pt idx="6">
                  <c:v>0.8333333329879054</c:v>
                </c:pt>
                <c:pt idx="7">
                  <c:v>0.8859932851208305</c:v>
                </c:pt>
                <c:pt idx="8">
                  <c:v>0.9421172735872816</c:v>
                </c:pt>
                <c:pt idx="9">
                  <c:v>0.9999999994017011</c:v>
                </c:pt>
                <c:pt idx="10">
                  <c:v>1.0578827252342997</c:v>
                </c:pt>
                <c:pt idx="11">
                  <c:v>1.1140067137547354</c:v>
                </c:pt>
                <c:pt idx="12">
                  <c:v>1.1666666659758107</c:v>
                </c:pt>
                <c:pt idx="13">
                  <c:v>1.2142625359001569</c:v>
                </c:pt>
                <c:pt idx="14">
                  <c:v>1.2553481471080918</c:v>
                </c:pt>
                <c:pt idx="15">
                  <c:v>1.2886751340962306</c:v>
                </c:pt>
                <c:pt idx="16">
                  <c:v>1.3132308732315157</c:v>
                </c:pt>
                <c:pt idx="17">
                  <c:v>1.328269250807826</c:v>
                </c:pt>
                <c:pt idx="18">
                  <c:v>1.3333333333333333</c:v>
                </c:pt>
                <c:pt idx="19">
                  <c:v>1.3282692512234</c:v>
                </c:pt>
                <c:pt idx="20">
                  <c:v>1.3132308740500367</c:v>
                </c:pt>
                <c:pt idx="21">
                  <c:v>1.288675135292828</c:v>
                </c:pt>
                <c:pt idx="22">
                  <c:v>1.2553481486464082</c:v>
                </c:pt>
                <c:pt idx="23">
                  <c:v>1.2142625377334508</c:v>
                </c:pt>
                <c:pt idx="24">
                  <c:v>1.1666666680483788</c:v>
                </c:pt>
                <c:pt idx="25">
                  <c:v>1.1140067160036036</c:v>
                </c:pt>
                <c:pt idx="26">
                  <c:v>1.057882727591137</c:v>
                </c:pt>
                <c:pt idx="27">
                  <c:v>1.0000000017948967</c:v>
                </c:pt>
                <c:pt idx="28">
                  <c:v>0.9421172759441191</c:v>
                </c:pt>
                <c:pt idx="29">
                  <c:v>0.8859932873696986</c:v>
                </c:pt>
                <c:pt idx="30">
                  <c:v>0.8333333350604735</c:v>
                </c:pt>
                <c:pt idx="31">
                  <c:v>0.7857374650164902</c:v>
                </c:pt>
                <c:pt idx="32">
                  <c:v>0.7446518536610663</c:v>
                </c:pt>
                <c:pt idx="33">
                  <c:v>0.7113248665020685</c:v>
                </c:pt>
                <c:pt idx="34">
                  <c:v>0.686769127177745</c:v>
                </c:pt>
                <c:pt idx="35">
                  <c:v>0.6717307493999609</c:v>
                </c:pt>
                <c:pt idx="36">
                  <c:v>0.6666666666666667</c:v>
                </c:pt>
              </c:numCache>
            </c:numRef>
          </c:xVal>
          <c:yVal>
            <c:numRef>
              <c:f>'Circles of Imaginary Z'!$T$44:$T$80</c:f>
              <c:numCache>
                <c:ptCount val="37"/>
                <c:pt idx="0">
                  <c:v>-0.3333333333333333</c:v>
                </c:pt>
                <c:pt idx="1">
                  <c:v>-0.3912160591568424</c:v>
                </c:pt>
                <c:pt idx="2">
                  <c:v>-0.4473400476502858</c:v>
                </c:pt>
                <c:pt idx="3">
                  <c:v>-0.49999999982728593</c:v>
                </c:pt>
                <c:pt idx="4">
                  <c:v>-0.5475958696918137</c:v>
                </c:pt>
                <c:pt idx="5">
                  <c:v>-0.5886814808260042</c:v>
                </c:pt>
                <c:pt idx="6">
                  <c:v>-0.6220084677287132</c:v>
                </c:pt>
                <c:pt idx="7">
                  <c:v>-0.6465642067694792</c:v>
                </c:pt>
                <c:pt idx="8">
                  <c:v>-0.6616025842450528</c:v>
                </c:pt>
                <c:pt idx="9">
                  <c:v>-0.6666666666666666</c:v>
                </c:pt>
                <c:pt idx="10">
                  <c:v>-0.6616025844528399</c:v>
                </c:pt>
                <c:pt idx="11">
                  <c:v>-0.6465642071787397</c:v>
                </c:pt>
                <c:pt idx="12">
                  <c:v>-0.6220084683270122</c:v>
                </c:pt>
                <c:pt idx="13">
                  <c:v>-0.5886814815951624</c:v>
                </c:pt>
                <c:pt idx="14">
                  <c:v>-0.5475958706084608</c:v>
                </c:pt>
                <c:pt idx="15">
                  <c:v>-0.5000000008635701</c:v>
                </c:pt>
                <c:pt idx="16">
                  <c:v>-0.4473400487747198</c:v>
                </c:pt>
                <c:pt idx="17">
                  <c:v>-0.39121606033526113</c:v>
                </c:pt>
                <c:pt idx="18">
                  <c:v>-0.33333333452993097</c:v>
                </c:pt>
                <c:pt idx="19">
                  <c:v>-0.27545060868824295</c:v>
                </c:pt>
                <c:pt idx="20">
                  <c:v>-0.21932662014081497</c:v>
                </c:pt>
                <c:pt idx="21">
                  <c:v>-0.16666666787566467</c:v>
                </c:pt>
                <c:pt idx="22">
                  <c:v>-0.11907079789149994</c:v>
                </c:pt>
                <c:pt idx="23">
                  <c:v>-0.07798518660982051</c:v>
                </c:pt>
                <c:pt idx="24">
                  <c:v>-0.04465819953625233</c:v>
                </c:pt>
                <c:pt idx="25">
                  <c:v>-0.020102460306447967</c:v>
                </c:pt>
                <c:pt idx="26">
                  <c:v>-0.005064082629400779</c:v>
                </c:pt>
                <c:pt idx="27">
                  <c:v>0</c:v>
                </c:pt>
                <c:pt idx="28">
                  <c:v>-0.0050640820060397496</c:v>
                </c:pt>
                <c:pt idx="29">
                  <c:v>-0.020102459078666368</c:v>
                </c:pt>
                <c:pt idx="30">
                  <c:v>-0.0446581977413556</c:v>
                </c:pt>
                <c:pt idx="31">
                  <c:v>-0.07798518430234597</c:v>
                </c:pt>
                <c:pt idx="32">
                  <c:v>-0.11907079514155883</c:v>
                </c:pt>
                <c:pt idx="33">
                  <c:v>-0.16666666476681247</c:v>
                </c:pt>
                <c:pt idx="34">
                  <c:v>-0.2193266167675127</c:v>
                </c:pt>
                <c:pt idx="35">
                  <c:v>-0.2754506051529868</c:v>
                </c:pt>
                <c:pt idx="36">
                  <c:v>-0.33333333094013795</c:v>
                </c:pt>
              </c:numCache>
            </c:numRef>
          </c:yVal>
          <c:smooth val="1"/>
        </c:ser>
        <c:axId val="30381275"/>
        <c:axId val="4996020"/>
      </c:scatterChart>
      <c:valAx>
        <c:axId val="30381275"/>
        <c:scaling>
          <c:orientation val="minMax"/>
          <c:max val="1.5"/>
          <c:min val="-1.5"/>
        </c:scaling>
        <c:axPos val="b"/>
        <c:delete val="0"/>
        <c:numFmt formatCode="0.00;[Red]0.00" sourceLinked="0"/>
        <c:majorTickMark val="cross"/>
        <c:minorTickMark val="cross"/>
        <c:tickLblPos val="none"/>
        <c:txPr>
          <a:bodyPr/>
          <a:lstStyle/>
          <a:p>
            <a:pPr>
              <a:defRPr lang="en-US" cap="none" sz="600" b="0" i="0" u="none" baseline="0">
                <a:latin typeface="宋体"/>
                <a:ea typeface="宋体"/>
                <a:cs typeface="宋体"/>
              </a:defRPr>
            </a:pPr>
          </a:p>
        </c:txPr>
        <c:crossAx val="4996020"/>
        <c:crosses val="autoZero"/>
        <c:crossBetween val="midCat"/>
        <c:dispUnits/>
      </c:valAx>
      <c:valAx>
        <c:axId val="4996020"/>
        <c:scaling>
          <c:orientation val="minMax"/>
          <c:max val="1.5"/>
          <c:min val="-1.5"/>
        </c:scaling>
        <c:axPos val="l"/>
        <c:delete val="0"/>
        <c:numFmt formatCode="0.00;[Red]0.00" sourceLinked="0"/>
        <c:majorTickMark val="none"/>
        <c:minorTickMark val="cross"/>
        <c:tickLblPos val="none"/>
        <c:txPr>
          <a:bodyPr/>
          <a:lstStyle/>
          <a:p>
            <a:pPr>
              <a:defRPr lang="en-US" cap="none" sz="600" b="0" i="0" u="none" baseline="0">
                <a:latin typeface="宋体"/>
                <a:ea typeface="宋体"/>
                <a:cs typeface="宋体"/>
              </a:defRPr>
            </a:pPr>
          </a:p>
        </c:txPr>
        <c:crossAx val="3038127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0.49875</cdr:x>
      <cdr:y>0.48775</cdr:y>
    </cdr:from>
    <cdr:to>
      <cdr:x>0.52</cdr:x>
      <cdr:y>0.5475</cdr:y>
    </cdr:to>
    <cdr:sp textlink="'Input &amp; Format'!$I$15">
      <cdr:nvSpPr>
        <cdr:cNvPr id="1" name="TextBox 3"/>
        <cdr:cNvSpPr txBox="1">
          <a:spLocks noChangeArrowheads="1"/>
        </cdr:cNvSpPr>
      </cdr:nvSpPr>
      <cdr:spPr>
        <a:xfrm>
          <a:off x="1809750" y="18097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734b5835-672a-499c-83b3-33714ea3d1d4}" type="TxLink">
            <a:rPr lang="en-US" cap="none" u="none" baseline="0">
              <a:latin typeface="宋体"/>
              <a:ea typeface="宋体"/>
              <a:cs typeface="宋体"/>
            </a:rPr>
            <a:t/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95250</xdr:colOff>
      <xdr:row>7</xdr:row>
      <xdr:rowOff>133350</xdr:rowOff>
    </xdr:from>
    <xdr:ext cx="3638550" cy="3714750"/>
    <xdr:graphicFrame>
      <xdr:nvGraphicFramePr>
        <xdr:cNvPr id="1" name="Chart 1"/>
        <xdr:cNvGraphicFramePr/>
      </xdr:nvGraphicFramePr>
      <xdr:xfrm>
        <a:off x="2190750" y="1571625"/>
        <a:ext cx="36385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57"/>
  <sheetViews>
    <sheetView tabSelected="1" zoomScale="90" zoomScaleNormal="90" workbookViewId="0" topLeftCell="A1">
      <selection activeCell="D4" sqref="D4"/>
    </sheetView>
  </sheetViews>
  <sheetFormatPr defaultColWidth="9.00390625" defaultRowHeight="14.25"/>
  <cols>
    <col min="1" max="1" width="9.00390625" style="36" customWidth="1"/>
    <col min="2" max="2" width="9.75390625" style="36" customWidth="1"/>
    <col min="3" max="5" width="8.75390625" style="16" customWidth="1"/>
    <col min="6" max="7" width="12.25390625" style="16" customWidth="1"/>
    <col min="8" max="16384" width="8.75390625" style="16" customWidth="1"/>
  </cols>
  <sheetData>
    <row r="1" spans="1:7" ht="16.5" thickBot="1">
      <c r="A1" s="43" t="s">
        <v>63</v>
      </c>
      <c r="B1" s="44"/>
      <c r="D1" s="40" t="s">
        <v>64</v>
      </c>
      <c r="E1" s="41"/>
      <c r="F1" s="41"/>
      <c r="G1" s="42"/>
    </row>
    <row r="2" spans="1:7" ht="16.5" thickBot="1">
      <c r="A2" s="45" t="s">
        <v>65</v>
      </c>
      <c r="B2" s="46"/>
      <c r="D2" s="17" t="s">
        <v>66</v>
      </c>
      <c r="E2" s="18" t="s">
        <v>67</v>
      </c>
      <c r="F2" s="19" t="s">
        <v>68</v>
      </c>
      <c r="G2" s="20" t="s">
        <v>69</v>
      </c>
    </row>
    <row r="3" spans="1:7" ht="16.5" thickBot="1">
      <c r="A3" s="21" t="s">
        <v>70</v>
      </c>
      <c r="B3" s="22" t="s">
        <v>71</v>
      </c>
      <c r="D3" s="23">
        <v>0.05</v>
      </c>
      <c r="E3" s="24">
        <v>0.05</v>
      </c>
      <c r="F3" s="25">
        <v>0.1</v>
      </c>
      <c r="G3" s="26">
        <v>-0.1</v>
      </c>
    </row>
    <row r="4" spans="1:7" ht="15.75">
      <c r="A4" s="39">
        <v>0</v>
      </c>
      <c r="B4" s="39">
        <v>0</v>
      </c>
      <c r="D4" s="27">
        <v>0.32</v>
      </c>
      <c r="E4" s="28">
        <v>0.2</v>
      </c>
      <c r="F4" s="29">
        <v>0.4</v>
      </c>
      <c r="G4" s="30">
        <v>-0.4</v>
      </c>
    </row>
    <row r="5" spans="1:7" ht="15.75">
      <c r="A5" s="39">
        <v>0</v>
      </c>
      <c r="B5" s="39">
        <v>0</v>
      </c>
      <c r="D5" s="27">
        <v>0.5</v>
      </c>
      <c r="E5" s="28">
        <v>0.5</v>
      </c>
      <c r="F5" s="29">
        <v>0.7</v>
      </c>
      <c r="G5" s="30">
        <v>-0.7</v>
      </c>
    </row>
    <row r="6" spans="1:7" ht="15.75">
      <c r="A6" s="39">
        <v>0</v>
      </c>
      <c r="B6" s="39">
        <v>0</v>
      </c>
      <c r="D6" s="27">
        <v>0.64</v>
      </c>
      <c r="E6" s="28">
        <v>1</v>
      </c>
      <c r="F6" s="29">
        <v>1</v>
      </c>
      <c r="G6" s="30">
        <v>-1</v>
      </c>
    </row>
    <row r="7" spans="1:7" ht="16.5" thickBot="1">
      <c r="A7" s="39">
        <v>0</v>
      </c>
      <c r="B7" s="39">
        <v>0</v>
      </c>
      <c r="D7" s="31">
        <v>0.84</v>
      </c>
      <c r="E7" s="32">
        <v>2</v>
      </c>
      <c r="F7" s="33">
        <v>3</v>
      </c>
      <c r="G7" s="34">
        <v>-3</v>
      </c>
    </row>
    <row r="8" spans="1:2" ht="14.25">
      <c r="A8" s="39">
        <v>0</v>
      </c>
      <c r="B8" s="39">
        <v>0</v>
      </c>
    </row>
    <row r="9" spans="1:2" ht="14.25">
      <c r="A9" s="39">
        <v>0</v>
      </c>
      <c r="B9" s="39">
        <v>0</v>
      </c>
    </row>
    <row r="10" spans="1:2" ht="14.25">
      <c r="A10" s="39">
        <v>0</v>
      </c>
      <c r="B10" s="39">
        <v>0</v>
      </c>
    </row>
    <row r="11" spans="1:2" ht="14.25">
      <c r="A11" s="39">
        <v>0</v>
      </c>
      <c r="B11" s="39">
        <v>0</v>
      </c>
    </row>
    <row r="12" spans="1:2" ht="14.25">
      <c r="A12" s="39">
        <v>0</v>
      </c>
      <c r="B12" s="39">
        <v>0</v>
      </c>
    </row>
    <row r="13" spans="1:2" ht="14.25">
      <c r="A13" s="39">
        <v>0</v>
      </c>
      <c r="B13" s="39">
        <v>0</v>
      </c>
    </row>
    <row r="14" spans="1:2" ht="14.25">
      <c r="A14" s="39">
        <v>0</v>
      </c>
      <c r="B14" s="39">
        <v>0</v>
      </c>
    </row>
    <row r="15" spans="1:2" ht="14.25">
      <c r="A15" s="39">
        <v>0</v>
      </c>
      <c r="B15" s="39">
        <v>0</v>
      </c>
    </row>
    <row r="16" spans="1:2" ht="14.25">
      <c r="A16" s="39">
        <v>0</v>
      </c>
      <c r="B16" s="39">
        <v>0</v>
      </c>
    </row>
    <row r="17" spans="1:2" ht="14.25">
      <c r="A17" s="39">
        <v>0</v>
      </c>
      <c r="B17" s="39">
        <v>0</v>
      </c>
    </row>
    <row r="18" spans="1:2" ht="14.25">
      <c r="A18" s="39">
        <v>0</v>
      </c>
      <c r="B18" s="39">
        <v>0</v>
      </c>
    </row>
    <row r="19" spans="1:2" ht="14.25">
      <c r="A19" s="39">
        <v>0</v>
      </c>
      <c r="B19" s="39">
        <v>0</v>
      </c>
    </row>
    <row r="20" spans="1:2" ht="14.25">
      <c r="A20" s="39">
        <v>0</v>
      </c>
      <c r="B20" s="39">
        <v>0</v>
      </c>
    </row>
    <row r="21" spans="1:2" ht="14.25">
      <c r="A21" s="39">
        <v>0</v>
      </c>
      <c r="B21" s="39">
        <v>0</v>
      </c>
    </row>
    <row r="22" spans="1:2" ht="14.25">
      <c r="A22" s="39">
        <v>0</v>
      </c>
      <c r="B22" s="39">
        <v>0</v>
      </c>
    </row>
    <row r="23" spans="1:2" ht="14.25">
      <c r="A23" s="39">
        <v>0</v>
      </c>
      <c r="B23" s="39">
        <v>0</v>
      </c>
    </row>
    <row r="24" spans="1:2" ht="14.25">
      <c r="A24" s="39">
        <v>0</v>
      </c>
      <c r="B24" s="39">
        <v>0</v>
      </c>
    </row>
    <row r="25" spans="1:2" ht="14.25">
      <c r="A25" s="39">
        <v>0</v>
      </c>
      <c r="B25" s="39">
        <v>0</v>
      </c>
    </row>
    <row r="26" spans="1:2" ht="14.25">
      <c r="A26" s="39">
        <v>0</v>
      </c>
      <c r="B26" s="39">
        <v>0</v>
      </c>
    </row>
    <row r="27" spans="1:2" ht="14.25">
      <c r="A27" s="39">
        <v>0</v>
      </c>
      <c r="B27" s="39">
        <v>0</v>
      </c>
    </row>
    <row r="28" spans="1:2" ht="14.25">
      <c r="A28" s="39">
        <v>0</v>
      </c>
      <c r="B28" s="39">
        <v>0</v>
      </c>
    </row>
    <row r="29" spans="1:2" ht="14.25">
      <c r="A29" s="39">
        <v>0</v>
      </c>
      <c r="B29" s="39">
        <v>0</v>
      </c>
    </row>
    <row r="30" spans="1:2" ht="15.75">
      <c r="A30" s="39">
        <v>0</v>
      </c>
      <c r="B30" s="39">
        <v>0</v>
      </c>
    </row>
    <row r="31" spans="1:2" ht="15.75">
      <c r="A31" s="39">
        <v>0</v>
      </c>
      <c r="B31" s="39">
        <v>0</v>
      </c>
    </row>
    <row r="32" spans="1:2" ht="15.75">
      <c r="A32" s="39">
        <v>0</v>
      </c>
      <c r="B32" s="39">
        <v>0</v>
      </c>
    </row>
    <row r="33" spans="1:2" ht="15.75">
      <c r="A33" s="39">
        <v>0</v>
      </c>
      <c r="B33" s="39">
        <v>0</v>
      </c>
    </row>
    <row r="34" spans="1:2" ht="15.75">
      <c r="A34" s="39">
        <v>0</v>
      </c>
      <c r="B34" s="39">
        <v>0</v>
      </c>
    </row>
    <row r="35" spans="1:2" ht="15.75">
      <c r="A35" s="39">
        <v>0</v>
      </c>
      <c r="B35" s="39">
        <v>0</v>
      </c>
    </row>
    <row r="36" spans="1:2" ht="15.75">
      <c r="A36" s="39">
        <v>0</v>
      </c>
      <c r="B36" s="39">
        <v>0</v>
      </c>
    </row>
    <row r="37" spans="1:2" ht="15.75">
      <c r="A37" s="39">
        <v>0</v>
      </c>
      <c r="B37" s="39">
        <v>0</v>
      </c>
    </row>
    <row r="38" spans="1:2" ht="15.75">
      <c r="A38" s="39">
        <v>0</v>
      </c>
      <c r="B38" s="39">
        <v>0</v>
      </c>
    </row>
    <row r="39" spans="1:2" ht="15.75">
      <c r="A39" s="39">
        <v>0</v>
      </c>
      <c r="B39" s="39">
        <v>0</v>
      </c>
    </row>
    <row r="40" spans="1:2" ht="15.75">
      <c r="A40" s="39">
        <v>0</v>
      </c>
      <c r="B40" s="39">
        <v>0</v>
      </c>
    </row>
    <row r="41" spans="1:2" ht="15.75">
      <c r="A41" s="39">
        <v>0</v>
      </c>
      <c r="B41" s="39">
        <v>0</v>
      </c>
    </row>
    <row r="42" spans="1:2" ht="15.75">
      <c r="A42" s="39">
        <v>0</v>
      </c>
      <c r="B42" s="39">
        <v>0</v>
      </c>
    </row>
    <row r="43" spans="1:2" ht="15.75">
      <c r="A43" s="39">
        <v>0</v>
      </c>
      <c r="B43" s="39">
        <v>0</v>
      </c>
    </row>
    <row r="44" spans="1:2" ht="15.75">
      <c r="A44" s="39">
        <v>0</v>
      </c>
      <c r="B44" s="39">
        <v>0</v>
      </c>
    </row>
    <row r="45" spans="1:2" ht="15.75">
      <c r="A45" s="39">
        <v>0</v>
      </c>
      <c r="B45" s="39">
        <v>0</v>
      </c>
    </row>
    <row r="46" spans="1:2" ht="15.75">
      <c r="A46" s="39">
        <v>0</v>
      </c>
      <c r="B46" s="39">
        <v>0</v>
      </c>
    </row>
    <row r="47" spans="1:2" ht="15.75">
      <c r="A47" s="39">
        <v>0</v>
      </c>
      <c r="B47" s="39">
        <v>0</v>
      </c>
    </row>
    <row r="48" spans="1:2" ht="15.75">
      <c r="A48" s="39">
        <v>0</v>
      </c>
      <c r="B48" s="39">
        <v>0</v>
      </c>
    </row>
    <row r="49" spans="1:2" ht="15.75">
      <c r="A49" s="39">
        <v>0</v>
      </c>
      <c r="B49" s="39">
        <v>0</v>
      </c>
    </row>
    <row r="50" spans="1:2" ht="15.75">
      <c r="A50" s="39">
        <v>0</v>
      </c>
      <c r="B50" s="39">
        <v>0</v>
      </c>
    </row>
    <row r="51" spans="1:2" ht="15.75">
      <c r="A51" s="39">
        <v>0</v>
      </c>
      <c r="B51" s="39">
        <v>0</v>
      </c>
    </row>
    <row r="52" spans="1:2" ht="15.75">
      <c r="A52" s="39">
        <v>0</v>
      </c>
      <c r="B52" s="39">
        <v>0</v>
      </c>
    </row>
    <row r="53" spans="1:2" ht="15.75">
      <c r="A53" s="39">
        <v>0</v>
      </c>
      <c r="B53" s="39">
        <v>0</v>
      </c>
    </row>
    <row r="54" spans="1:2" ht="15.75">
      <c r="A54" s="39">
        <v>0</v>
      </c>
      <c r="B54" s="39">
        <v>0</v>
      </c>
    </row>
    <row r="55" spans="1:2" ht="15.75">
      <c r="A55" s="39">
        <v>0</v>
      </c>
      <c r="B55" s="39">
        <v>0</v>
      </c>
    </row>
    <row r="56" spans="1:2" ht="15.75">
      <c r="A56" s="39">
        <v>0</v>
      </c>
      <c r="B56" s="39">
        <v>0</v>
      </c>
    </row>
    <row r="57" spans="1:2" ht="15.75">
      <c r="A57" s="39">
        <v>0</v>
      </c>
      <c r="B57" s="39">
        <v>0</v>
      </c>
    </row>
    <row r="58" spans="1:2" ht="15.75">
      <c r="A58" s="39">
        <v>0</v>
      </c>
      <c r="B58" s="39">
        <v>0</v>
      </c>
    </row>
    <row r="59" spans="1:2" ht="15.75">
      <c r="A59" s="39">
        <v>0</v>
      </c>
      <c r="B59" s="39">
        <v>0</v>
      </c>
    </row>
    <row r="60" spans="1:2" ht="15.75">
      <c r="A60" s="39">
        <v>0</v>
      </c>
      <c r="B60" s="39">
        <v>0</v>
      </c>
    </row>
    <row r="61" spans="1:2" ht="15.75">
      <c r="A61" s="39">
        <v>0</v>
      </c>
      <c r="B61" s="39">
        <v>0</v>
      </c>
    </row>
    <row r="62" spans="1:2" ht="15.75">
      <c r="A62" s="39">
        <v>0</v>
      </c>
      <c r="B62" s="39">
        <v>0</v>
      </c>
    </row>
    <row r="63" spans="1:2" ht="15.75">
      <c r="A63" s="39">
        <v>0</v>
      </c>
      <c r="B63" s="39">
        <v>0</v>
      </c>
    </row>
    <row r="64" spans="1:2" ht="15.75">
      <c r="A64" s="39">
        <v>0</v>
      </c>
      <c r="B64" s="39">
        <v>0</v>
      </c>
    </row>
    <row r="65" spans="1:2" ht="15.75">
      <c r="A65" s="39">
        <v>0</v>
      </c>
      <c r="B65" s="39">
        <v>0</v>
      </c>
    </row>
    <row r="66" spans="1:2" ht="15.75">
      <c r="A66" s="39">
        <v>0</v>
      </c>
      <c r="B66" s="39">
        <v>0</v>
      </c>
    </row>
    <row r="67" spans="1:2" ht="15.75">
      <c r="A67" s="39">
        <v>0</v>
      </c>
      <c r="B67" s="39">
        <v>0</v>
      </c>
    </row>
    <row r="68" spans="1:2" ht="15.75">
      <c r="A68" s="39">
        <v>0</v>
      </c>
      <c r="B68" s="39">
        <v>0</v>
      </c>
    </row>
    <row r="69" spans="1:2" ht="15.75">
      <c r="A69" s="39">
        <v>0</v>
      </c>
      <c r="B69" s="39">
        <v>0</v>
      </c>
    </row>
    <row r="70" spans="1:2" ht="15.75">
      <c r="A70" s="39">
        <v>0</v>
      </c>
      <c r="B70" s="39">
        <v>0</v>
      </c>
    </row>
    <row r="71" spans="1:2" ht="15.75">
      <c r="A71" s="39">
        <v>0</v>
      </c>
      <c r="B71" s="39">
        <v>0</v>
      </c>
    </row>
    <row r="72" spans="1:2" ht="15.75">
      <c r="A72" s="39">
        <v>0</v>
      </c>
      <c r="B72" s="39">
        <v>0</v>
      </c>
    </row>
    <row r="73" spans="1:2" ht="15.75">
      <c r="A73" s="39">
        <v>0</v>
      </c>
      <c r="B73" s="39">
        <v>0</v>
      </c>
    </row>
    <row r="74" spans="1:2" ht="15.75">
      <c r="A74" s="39">
        <v>0</v>
      </c>
      <c r="B74" s="39">
        <v>0</v>
      </c>
    </row>
    <row r="75" spans="1:2" ht="15.75">
      <c r="A75" s="39">
        <v>0</v>
      </c>
      <c r="B75" s="39">
        <v>0</v>
      </c>
    </row>
    <row r="76" spans="1:2" ht="15.75">
      <c r="A76" s="39">
        <v>0</v>
      </c>
      <c r="B76" s="39">
        <v>0</v>
      </c>
    </row>
    <row r="77" spans="1:2" ht="15.75">
      <c r="A77" s="35"/>
      <c r="B77" s="35"/>
    </row>
    <row r="78" spans="1:2" ht="15.75">
      <c r="A78" s="35"/>
      <c r="B78" s="35"/>
    </row>
    <row r="79" spans="1:2" ht="15.75">
      <c r="A79" s="35"/>
      <c r="B79" s="35"/>
    </row>
    <row r="80" spans="1:2" ht="15.75">
      <c r="A80" s="35"/>
      <c r="B80" s="35"/>
    </row>
    <row r="81" spans="1:2" ht="15.75">
      <c r="A81" s="35"/>
      <c r="B81" s="35"/>
    </row>
    <row r="82" spans="1:2" ht="15.75">
      <c r="A82" s="35"/>
      <c r="B82" s="35"/>
    </row>
    <row r="83" spans="1:2" ht="15.75">
      <c r="A83" s="35"/>
      <c r="B83" s="35"/>
    </row>
    <row r="84" spans="1:2" ht="15.75">
      <c r="A84" s="35"/>
      <c r="B84" s="35"/>
    </row>
    <row r="85" spans="1:2" ht="15.75">
      <c r="A85" s="35"/>
      <c r="B85" s="35"/>
    </row>
    <row r="86" spans="1:2" ht="15.75">
      <c r="A86" s="35"/>
      <c r="B86" s="35"/>
    </row>
    <row r="87" spans="1:2" ht="15.75">
      <c r="A87" s="35"/>
      <c r="B87" s="35"/>
    </row>
    <row r="88" spans="1:2" ht="15.75">
      <c r="A88" s="35"/>
      <c r="B88" s="35"/>
    </row>
    <row r="89" spans="1:2" ht="15.75">
      <c r="A89" s="35"/>
      <c r="B89" s="35"/>
    </row>
    <row r="90" spans="1:2" ht="15.75">
      <c r="A90" s="35"/>
      <c r="B90" s="35"/>
    </row>
    <row r="91" spans="1:2" ht="15.75">
      <c r="A91" s="35"/>
      <c r="B91" s="35"/>
    </row>
    <row r="92" spans="1:2" ht="15.75">
      <c r="A92" s="35"/>
      <c r="B92" s="35"/>
    </row>
    <row r="93" spans="1:2" ht="15.75">
      <c r="A93" s="35"/>
      <c r="B93" s="35"/>
    </row>
    <row r="94" spans="1:2" ht="15.75">
      <c r="A94" s="35"/>
      <c r="B94" s="35"/>
    </row>
    <row r="95" spans="1:2" ht="15.75">
      <c r="A95" s="35"/>
      <c r="B95" s="35"/>
    </row>
    <row r="96" spans="1:2" ht="15.75">
      <c r="A96" s="35"/>
      <c r="B96" s="35"/>
    </row>
    <row r="97" spans="1:2" ht="15.75">
      <c r="A97" s="35"/>
      <c r="B97" s="35"/>
    </row>
    <row r="98" spans="1:2" ht="15.75">
      <c r="A98" s="35"/>
      <c r="B98" s="35"/>
    </row>
    <row r="99" spans="1:2" ht="15.75">
      <c r="A99" s="35"/>
      <c r="B99" s="35"/>
    </row>
    <row r="100" spans="1:2" ht="15.75">
      <c r="A100" s="35"/>
      <c r="B100" s="35"/>
    </row>
    <row r="101" spans="1:2" ht="15.75">
      <c r="A101" s="35"/>
      <c r="B101" s="35"/>
    </row>
    <row r="102" spans="1:2" ht="15.75">
      <c r="A102" s="35"/>
      <c r="B102" s="35"/>
    </row>
    <row r="103" spans="1:2" ht="15.75">
      <c r="A103" s="35"/>
      <c r="B103" s="35"/>
    </row>
    <row r="104" spans="1:2" ht="15.75">
      <c r="A104" s="35"/>
      <c r="B104" s="35"/>
    </row>
    <row r="105" spans="1:2" ht="15.75">
      <c r="A105" s="35"/>
      <c r="B105" s="35"/>
    </row>
    <row r="106" spans="1:2" ht="15.75">
      <c r="A106" s="35"/>
      <c r="B106" s="35"/>
    </row>
    <row r="107" spans="1:2" ht="15.75">
      <c r="A107" s="35"/>
      <c r="B107" s="35"/>
    </row>
    <row r="108" spans="1:2" ht="15.75">
      <c r="A108" s="35"/>
      <c r="B108" s="35"/>
    </row>
    <row r="109" spans="1:2" ht="15.75">
      <c r="A109" s="35"/>
      <c r="B109" s="35"/>
    </row>
    <row r="110" spans="1:2" ht="15.75">
      <c r="A110" s="35"/>
      <c r="B110" s="35"/>
    </row>
    <row r="111" spans="1:2" ht="15.75">
      <c r="A111" s="35"/>
      <c r="B111" s="35"/>
    </row>
    <row r="112" spans="1:2" ht="15.75">
      <c r="A112" s="35"/>
      <c r="B112" s="35"/>
    </row>
    <row r="113" spans="1:2" ht="15.75">
      <c r="A113" s="35"/>
      <c r="B113" s="35"/>
    </row>
    <row r="114" spans="1:2" ht="15.75">
      <c r="A114" s="35"/>
      <c r="B114" s="35"/>
    </row>
    <row r="115" spans="1:2" ht="15.75">
      <c r="A115" s="35"/>
      <c r="B115" s="35"/>
    </row>
    <row r="116" spans="1:2" ht="15.75">
      <c r="A116" s="35"/>
      <c r="B116" s="35"/>
    </row>
    <row r="117" spans="1:2" ht="15.75">
      <c r="A117" s="35"/>
      <c r="B117" s="35"/>
    </row>
    <row r="118" spans="1:2" ht="15.75">
      <c r="A118" s="35"/>
      <c r="B118" s="35"/>
    </row>
    <row r="119" spans="1:2" ht="15.75">
      <c r="A119" s="35"/>
      <c r="B119" s="35"/>
    </row>
    <row r="120" spans="1:2" ht="15.75">
      <c r="A120" s="35"/>
      <c r="B120" s="35"/>
    </row>
    <row r="121" spans="1:2" ht="15.75">
      <c r="A121" s="35"/>
      <c r="B121" s="35"/>
    </row>
    <row r="122" spans="1:2" ht="15.75">
      <c r="A122" s="35"/>
      <c r="B122" s="35"/>
    </row>
    <row r="123" spans="1:2" ht="15.75">
      <c r="A123" s="35"/>
      <c r="B123" s="35"/>
    </row>
    <row r="124" spans="1:2" ht="15.75">
      <c r="A124" s="35"/>
      <c r="B124" s="35"/>
    </row>
    <row r="125" spans="1:2" ht="15.75">
      <c r="A125" s="35"/>
      <c r="B125" s="35"/>
    </row>
    <row r="126" spans="1:2" ht="15.75">
      <c r="A126" s="35"/>
      <c r="B126" s="35"/>
    </row>
    <row r="127" spans="1:2" ht="15.75">
      <c r="A127" s="35"/>
      <c r="B127" s="35"/>
    </row>
    <row r="128" spans="1:2" ht="15.75">
      <c r="A128" s="35"/>
      <c r="B128" s="35"/>
    </row>
    <row r="129" spans="1:2" ht="15.75">
      <c r="A129" s="35"/>
      <c r="B129" s="35"/>
    </row>
    <row r="130" spans="1:2" ht="15.75">
      <c r="A130" s="35"/>
      <c r="B130" s="35"/>
    </row>
    <row r="131" spans="1:2" ht="15.75">
      <c r="A131" s="35"/>
      <c r="B131" s="35"/>
    </row>
    <row r="132" spans="1:2" ht="15.75">
      <c r="A132" s="35"/>
      <c r="B132" s="35"/>
    </row>
    <row r="133" spans="1:2" ht="15.75">
      <c r="A133" s="35"/>
      <c r="B133" s="35"/>
    </row>
    <row r="134" spans="1:2" ht="15.75">
      <c r="A134" s="35"/>
      <c r="B134" s="35"/>
    </row>
    <row r="135" spans="1:2" ht="15.75">
      <c r="A135" s="35"/>
      <c r="B135" s="35"/>
    </row>
    <row r="136" spans="1:2" ht="15.75">
      <c r="A136" s="35"/>
      <c r="B136" s="35"/>
    </row>
    <row r="137" spans="1:2" ht="15.75">
      <c r="A137" s="35"/>
      <c r="B137" s="35"/>
    </row>
    <row r="138" spans="1:2" ht="15.75">
      <c r="A138" s="35"/>
      <c r="B138" s="35"/>
    </row>
    <row r="139" spans="1:2" ht="15.75">
      <c r="A139" s="35"/>
      <c r="B139" s="35"/>
    </row>
    <row r="140" spans="1:2" ht="15.75">
      <c r="A140" s="35"/>
      <c r="B140" s="35"/>
    </row>
    <row r="141" spans="1:2" ht="15.75">
      <c r="A141" s="35"/>
      <c r="B141" s="35"/>
    </row>
    <row r="142" spans="1:2" ht="15.75">
      <c r="A142" s="35"/>
      <c r="B142" s="35"/>
    </row>
    <row r="143" spans="1:2" ht="15.75">
      <c r="A143" s="35"/>
      <c r="B143" s="35"/>
    </row>
    <row r="144" spans="1:2" ht="15.75">
      <c r="A144" s="35"/>
      <c r="B144" s="35"/>
    </row>
    <row r="145" spans="1:2" ht="15.75">
      <c r="A145" s="35"/>
      <c r="B145" s="35"/>
    </row>
    <row r="146" spans="1:2" ht="15.75">
      <c r="A146" s="35"/>
      <c r="B146" s="35"/>
    </row>
    <row r="147" spans="1:2" ht="15.75">
      <c r="A147" s="35"/>
      <c r="B147" s="35"/>
    </row>
    <row r="148" spans="1:2" ht="15.75">
      <c r="A148" s="35"/>
      <c r="B148" s="35"/>
    </row>
    <row r="149" spans="1:2" ht="15.75">
      <c r="A149" s="35"/>
      <c r="B149" s="35"/>
    </row>
    <row r="150" spans="1:2" ht="15.75">
      <c r="A150" s="35"/>
      <c r="B150" s="35"/>
    </row>
    <row r="151" spans="1:2" ht="15.75">
      <c r="A151" s="35"/>
      <c r="B151" s="35"/>
    </row>
    <row r="152" spans="1:2" ht="15.75">
      <c r="A152" s="35"/>
      <c r="B152" s="35"/>
    </row>
    <row r="153" spans="1:2" ht="15.75">
      <c r="A153" s="35"/>
      <c r="B153" s="35"/>
    </row>
    <row r="154" spans="1:2" ht="15.75">
      <c r="A154" s="35"/>
      <c r="B154" s="35"/>
    </row>
    <row r="155" spans="1:2" ht="15.75">
      <c r="A155" s="35"/>
      <c r="B155" s="35"/>
    </row>
    <row r="156" spans="1:2" ht="15.75">
      <c r="A156" s="35"/>
      <c r="B156" s="35"/>
    </row>
    <row r="157" spans="1:2" ht="15.75">
      <c r="A157" s="35"/>
      <c r="B157" s="35"/>
    </row>
    <row r="158" spans="1:2" ht="15.75">
      <c r="A158" s="35"/>
      <c r="B158" s="35"/>
    </row>
    <row r="159" spans="1:2" ht="15.75">
      <c r="A159" s="35"/>
      <c r="B159" s="35"/>
    </row>
    <row r="160" spans="1:2" ht="15.75">
      <c r="A160" s="35"/>
      <c r="B160" s="35"/>
    </row>
    <row r="161" spans="1:2" ht="15.75">
      <c r="A161" s="35"/>
      <c r="B161" s="35"/>
    </row>
    <row r="162" spans="1:2" ht="15.75">
      <c r="A162" s="35"/>
      <c r="B162" s="35"/>
    </row>
    <row r="163" spans="1:2" ht="15.75">
      <c r="A163" s="35"/>
      <c r="B163" s="35"/>
    </row>
    <row r="164" spans="1:2" ht="15.75">
      <c r="A164" s="35"/>
      <c r="B164" s="35"/>
    </row>
    <row r="165" spans="1:2" ht="15.75">
      <c r="A165" s="35"/>
      <c r="B165" s="35"/>
    </row>
    <row r="166" spans="1:2" ht="15.75">
      <c r="A166" s="35"/>
      <c r="B166" s="35"/>
    </row>
    <row r="167" spans="1:2" ht="15.75">
      <c r="A167" s="35"/>
      <c r="B167" s="35"/>
    </row>
    <row r="168" spans="1:2" ht="15.75">
      <c r="A168" s="35"/>
      <c r="B168" s="35"/>
    </row>
    <row r="169" spans="1:2" ht="15.75">
      <c r="A169" s="35"/>
      <c r="B169" s="35"/>
    </row>
    <row r="170" spans="1:2" ht="15.75">
      <c r="A170" s="35"/>
      <c r="B170" s="35"/>
    </row>
    <row r="171" spans="1:2" ht="15.75">
      <c r="A171" s="35"/>
      <c r="B171" s="35"/>
    </row>
    <row r="172" spans="1:2" ht="15.75">
      <c r="A172" s="35"/>
      <c r="B172" s="35"/>
    </row>
    <row r="173" spans="1:2" ht="15.75">
      <c r="A173" s="35"/>
      <c r="B173" s="35"/>
    </row>
    <row r="174" spans="1:2" ht="15.75">
      <c r="A174" s="35"/>
      <c r="B174" s="35"/>
    </row>
    <row r="175" spans="1:2" ht="15.75">
      <c r="A175" s="35"/>
      <c r="B175" s="35"/>
    </row>
    <row r="176" spans="1:2" ht="15.75">
      <c r="A176" s="35"/>
      <c r="B176" s="35"/>
    </row>
    <row r="177" spans="1:2" ht="15.75">
      <c r="A177" s="35"/>
      <c r="B177" s="35"/>
    </row>
    <row r="178" spans="1:2" ht="15.75">
      <c r="A178" s="35"/>
      <c r="B178" s="35"/>
    </row>
    <row r="179" spans="1:2" ht="15.75">
      <c r="A179" s="35"/>
      <c r="B179" s="35"/>
    </row>
    <row r="180" spans="1:2" ht="15.75">
      <c r="A180" s="35"/>
      <c r="B180" s="35"/>
    </row>
    <row r="181" spans="1:2" ht="15.75">
      <c r="A181" s="35"/>
      <c r="B181" s="35"/>
    </row>
    <row r="182" spans="1:2" ht="15.75">
      <c r="A182" s="35"/>
      <c r="B182" s="35"/>
    </row>
    <row r="183" spans="1:2" ht="15.75">
      <c r="A183" s="35"/>
      <c r="B183" s="35"/>
    </row>
    <row r="184" spans="1:2" ht="15.75">
      <c r="A184" s="35"/>
      <c r="B184" s="35"/>
    </row>
    <row r="185" spans="1:2" ht="15.75">
      <c r="A185" s="35"/>
      <c r="B185" s="35"/>
    </row>
    <row r="186" spans="1:2" ht="15.75">
      <c r="A186" s="35"/>
      <c r="B186" s="35"/>
    </row>
    <row r="187" spans="1:2" ht="15.75">
      <c r="A187" s="35"/>
      <c r="B187" s="35"/>
    </row>
    <row r="188" spans="1:2" ht="15.75">
      <c r="A188" s="35"/>
      <c r="B188" s="35"/>
    </row>
    <row r="189" spans="1:2" ht="15.75">
      <c r="A189" s="35"/>
      <c r="B189" s="35"/>
    </row>
    <row r="190" spans="1:2" ht="15.75">
      <c r="A190" s="35"/>
      <c r="B190" s="35"/>
    </row>
    <row r="191" spans="1:2" ht="15.75">
      <c r="A191" s="35"/>
      <c r="B191" s="35"/>
    </row>
    <row r="192" spans="1:2" ht="15.75">
      <c r="A192" s="35"/>
      <c r="B192" s="35"/>
    </row>
    <row r="193" spans="1:2" ht="15.75">
      <c r="A193" s="35"/>
      <c r="B193" s="35"/>
    </row>
    <row r="194" spans="1:2" ht="15.75">
      <c r="A194" s="35"/>
      <c r="B194" s="35"/>
    </row>
    <row r="195" spans="1:2" ht="15.75">
      <c r="A195" s="35"/>
      <c r="B195" s="35"/>
    </row>
    <row r="196" spans="1:2" ht="15.75">
      <c r="A196" s="35"/>
      <c r="B196" s="35"/>
    </row>
    <row r="197" spans="1:2" ht="15.75">
      <c r="A197" s="35"/>
      <c r="B197" s="35"/>
    </row>
    <row r="198" spans="1:2" ht="15.75">
      <c r="A198" s="35"/>
      <c r="B198" s="35"/>
    </row>
    <row r="199" spans="1:2" ht="15.75">
      <c r="A199" s="35"/>
      <c r="B199" s="35"/>
    </row>
    <row r="200" spans="1:2" ht="15.75">
      <c r="A200" s="35"/>
      <c r="B200" s="35"/>
    </row>
    <row r="201" spans="1:2" ht="15.75">
      <c r="A201" s="35"/>
      <c r="B201" s="35"/>
    </row>
    <row r="202" spans="1:2" ht="15.75">
      <c r="A202" s="35"/>
      <c r="B202" s="35"/>
    </row>
    <row r="203" spans="1:2" ht="15.75">
      <c r="A203" s="35"/>
      <c r="B203" s="35"/>
    </row>
    <row r="204" spans="1:2" ht="15.75">
      <c r="A204" s="35"/>
      <c r="B204" s="35"/>
    </row>
    <row r="205" spans="1:2" ht="15.75">
      <c r="A205" s="35"/>
      <c r="B205" s="35"/>
    </row>
    <row r="206" spans="1:2" ht="15.75">
      <c r="A206" s="35"/>
      <c r="B206" s="35"/>
    </row>
    <row r="207" spans="1:2" ht="15.75">
      <c r="A207" s="35"/>
      <c r="B207" s="35"/>
    </row>
    <row r="208" spans="1:2" ht="15.75">
      <c r="A208" s="35"/>
      <c r="B208" s="35"/>
    </row>
    <row r="209" spans="1:2" ht="15.75">
      <c r="A209" s="35"/>
      <c r="B209" s="35"/>
    </row>
    <row r="210" spans="1:2" ht="15.75">
      <c r="A210" s="35"/>
      <c r="B210" s="35"/>
    </row>
    <row r="211" spans="1:2" ht="15.75">
      <c r="A211" s="35"/>
      <c r="B211" s="35"/>
    </row>
    <row r="212" spans="1:2" ht="15.75">
      <c r="A212" s="35"/>
      <c r="B212" s="35"/>
    </row>
    <row r="213" spans="1:2" ht="15.75">
      <c r="A213" s="35"/>
      <c r="B213" s="35"/>
    </row>
    <row r="214" spans="1:2" ht="15.75">
      <c r="A214" s="35"/>
      <c r="B214" s="35"/>
    </row>
    <row r="215" spans="1:2" ht="15.75">
      <c r="A215" s="35"/>
      <c r="B215" s="35"/>
    </row>
    <row r="216" spans="1:2" ht="15.75">
      <c r="A216" s="35"/>
      <c r="B216" s="35"/>
    </row>
    <row r="217" spans="1:2" ht="15.75">
      <c r="A217" s="35"/>
      <c r="B217" s="35"/>
    </row>
    <row r="218" spans="1:2" ht="15.75">
      <c r="A218" s="35"/>
      <c r="B218" s="35"/>
    </row>
    <row r="219" spans="1:2" ht="15.75">
      <c r="A219" s="35"/>
      <c r="B219" s="35"/>
    </row>
    <row r="220" spans="1:2" ht="15.75">
      <c r="A220" s="35"/>
      <c r="B220" s="35"/>
    </row>
    <row r="221" spans="1:2" ht="15.75">
      <c r="A221" s="35"/>
      <c r="B221" s="35"/>
    </row>
    <row r="222" spans="1:2" ht="15.75">
      <c r="A222" s="35"/>
      <c r="B222" s="35"/>
    </row>
    <row r="223" spans="1:2" ht="15.75">
      <c r="A223" s="35"/>
      <c r="B223" s="35"/>
    </row>
    <row r="224" spans="1:2" ht="15.75">
      <c r="A224" s="35"/>
      <c r="B224" s="35"/>
    </row>
    <row r="225" spans="1:2" ht="15.75">
      <c r="A225" s="35"/>
      <c r="B225" s="35"/>
    </row>
    <row r="226" spans="1:2" ht="15.75">
      <c r="A226" s="35"/>
      <c r="B226" s="35"/>
    </row>
    <row r="227" spans="1:2" ht="15.75">
      <c r="A227" s="35"/>
      <c r="B227" s="35"/>
    </row>
    <row r="228" spans="1:2" ht="15.75">
      <c r="A228" s="35"/>
      <c r="B228" s="35"/>
    </row>
    <row r="229" spans="1:2" ht="15.75">
      <c r="A229" s="35"/>
      <c r="B229" s="35"/>
    </row>
    <row r="230" spans="1:2" ht="15.75">
      <c r="A230" s="35"/>
      <c r="B230" s="35"/>
    </row>
    <row r="231" spans="1:2" ht="15.75">
      <c r="A231" s="35"/>
      <c r="B231" s="35"/>
    </row>
    <row r="232" spans="1:2" ht="15.75">
      <c r="A232" s="35"/>
      <c r="B232" s="35"/>
    </row>
    <row r="233" spans="1:2" ht="15.75">
      <c r="A233" s="35"/>
      <c r="B233" s="35"/>
    </row>
    <row r="234" spans="1:2" ht="15.75">
      <c r="A234" s="35"/>
      <c r="B234" s="35"/>
    </row>
    <row r="235" spans="1:2" ht="15.75">
      <c r="A235" s="35"/>
      <c r="B235" s="35"/>
    </row>
    <row r="236" spans="1:2" ht="15.75">
      <c r="A236" s="35"/>
      <c r="B236" s="35"/>
    </row>
    <row r="237" spans="1:2" ht="15.75">
      <c r="A237" s="35"/>
      <c r="B237" s="35"/>
    </row>
    <row r="238" spans="1:2" ht="15.75">
      <c r="A238" s="35"/>
      <c r="B238" s="35"/>
    </row>
    <row r="239" spans="1:2" ht="15.75">
      <c r="A239" s="35"/>
      <c r="B239" s="35"/>
    </row>
    <row r="240" spans="1:2" ht="15.75">
      <c r="A240" s="35"/>
      <c r="B240" s="35"/>
    </row>
    <row r="241" spans="1:2" ht="15.75">
      <c r="A241" s="35"/>
      <c r="B241" s="35"/>
    </row>
    <row r="242" spans="1:2" ht="15.75">
      <c r="A242" s="35"/>
      <c r="B242" s="35"/>
    </row>
    <row r="243" spans="1:2" ht="15.75">
      <c r="A243" s="35"/>
      <c r="B243" s="35"/>
    </row>
    <row r="244" spans="1:2" ht="15.75">
      <c r="A244" s="35"/>
      <c r="B244" s="35"/>
    </row>
    <row r="245" spans="1:2" ht="15.75">
      <c r="A245" s="35"/>
      <c r="B245" s="35"/>
    </row>
    <row r="246" spans="1:2" ht="15.75">
      <c r="A246" s="35"/>
      <c r="B246" s="35"/>
    </row>
    <row r="247" spans="1:2" ht="15.75">
      <c r="A247" s="35"/>
      <c r="B247" s="35"/>
    </row>
    <row r="248" spans="1:2" ht="15.75">
      <c r="A248" s="35"/>
      <c r="B248" s="35"/>
    </row>
    <row r="249" spans="1:2" ht="15.75">
      <c r="A249" s="35"/>
      <c r="B249" s="35"/>
    </row>
    <row r="250" spans="1:2" ht="15.75">
      <c r="A250" s="35"/>
      <c r="B250" s="35"/>
    </row>
    <row r="251" spans="1:2" ht="15.75">
      <c r="A251" s="35"/>
      <c r="B251" s="35"/>
    </row>
    <row r="252" spans="1:2" ht="15.75">
      <c r="A252" s="35"/>
      <c r="B252" s="35"/>
    </row>
    <row r="253" spans="1:2" ht="15.75">
      <c r="A253" s="35"/>
      <c r="B253" s="35"/>
    </row>
    <row r="254" spans="1:2" ht="15.75">
      <c r="A254" s="35"/>
      <c r="B254" s="35"/>
    </row>
    <row r="255" spans="1:2" ht="15.75">
      <c r="A255" s="35"/>
      <c r="B255" s="35"/>
    </row>
    <row r="256" spans="1:2" ht="15.75">
      <c r="A256" s="35"/>
      <c r="B256" s="35"/>
    </row>
    <row r="257" spans="1:2" ht="15.75">
      <c r="A257" s="35"/>
      <c r="B257" s="35"/>
    </row>
    <row r="258" spans="1:2" ht="15.75">
      <c r="A258" s="35"/>
      <c r="B258" s="35"/>
    </row>
    <row r="259" spans="1:2" ht="15.75">
      <c r="A259" s="35"/>
      <c r="B259" s="35"/>
    </row>
    <row r="260" spans="1:2" ht="15.75">
      <c r="A260" s="35"/>
      <c r="B260" s="35"/>
    </row>
    <row r="261" spans="1:2" ht="15.75">
      <c r="A261" s="35"/>
      <c r="B261" s="35"/>
    </row>
    <row r="262" spans="1:2" ht="15.75">
      <c r="A262" s="35"/>
      <c r="B262" s="35"/>
    </row>
    <row r="263" spans="1:2" ht="15.75">
      <c r="A263" s="35"/>
      <c r="B263" s="35"/>
    </row>
    <row r="264" spans="1:2" ht="15.75">
      <c r="A264" s="35"/>
      <c r="B264" s="35"/>
    </row>
    <row r="265" spans="1:2" ht="15.75">
      <c r="A265" s="35"/>
      <c r="B265" s="35"/>
    </row>
    <row r="266" spans="1:2" ht="15.75">
      <c r="A266" s="35"/>
      <c r="B266" s="35"/>
    </row>
    <row r="267" spans="1:2" ht="15.75">
      <c r="A267" s="35"/>
      <c r="B267" s="35"/>
    </row>
    <row r="268" spans="1:2" ht="15.75">
      <c r="A268" s="35"/>
      <c r="B268" s="35"/>
    </row>
    <row r="269" spans="1:2" ht="15.75">
      <c r="A269" s="35"/>
      <c r="B269" s="35"/>
    </row>
    <row r="270" spans="1:2" ht="15.75">
      <c r="A270" s="35"/>
      <c r="B270" s="35"/>
    </row>
    <row r="271" spans="1:2" ht="15.75">
      <c r="A271" s="35"/>
      <c r="B271" s="35"/>
    </row>
    <row r="272" spans="1:2" ht="15.75">
      <c r="A272" s="35"/>
      <c r="B272" s="35"/>
    </row>
    <row r="273" spans="1:2" ht="15.75">
      <c r="A273" s="35"/>
      <c r="B273" s="35"/>
    </row>
    <row r="274" spans="1:2" ht="15.75">
      <c r="A274" s="35"/>
      <c r="B274" s="35"/>
    </row>
    <row r="275" spans="1:2" ht="15.75">
      <c r="A275" s="35"/>
      <c r="B275" s="35"/>
    </row>
    <row r="276" spans="1:2" ht="15.75">
      <c r="A276" s="35"/>
      <c r="B276" s="35"/>
    </row>
    <row r="277" spans="1:2" ht="15.75">
      <c r="A277" s="35"/>
      <c r="B277" s="35"/>
    </row>
    <row r="278" spans="1:2" ht="15.75">
      <c r="A278" s="35"/>
      <c r="B278" s="35"/>
    </row>
    <row r="279" spans="1:2" ht="15.75">
      <c r="A279" s="35"/>
      <c r="B279" s="35"/>
    </row>
    <row r="280" spans="1:2" ht="15.75">
      <c r="A280" s="35"/>
      <c r="B280" s="35"/>
    </row>
    <row r="281" spans="1:2" ht="15.75">
      <c r="A281" s="35"/>
      <c r="B281" s="35"/>
    </row>
    <row r="282" spans="1:2" ht="15.75">
      <c r="A282" s="35"/>
      <c r="B282" s="35"/>
    </row>
    <row r="283" spans="1:2" ht="15.75">
      <c r="A283" s="35"/>
      <c r="B283" s="35"/>
    </row>
    <row r="284" spans="1:2" ht="15.75">
      <c r="A284" s="35"/>
      <c r="B284" s="35"/>
    </row>
    <row r="285" spans="1:2" ht="15.75">
      <c r="A285" s="35"/>
      <c r="B285" s="35"/>
    </row>
    <row r="286" spans="1:2" ht="15.75">
      <c r="A286" s="35"/>
      <c r="B286" s="35"/>
    </row>
    <row r="287" spans="1:2" ht="15.75">
      <c r="A287" s="35"/>
      <c r="B287" s="35"/>
    </row>
    <row r="288" spans="1:2" ht="15.75">
      <c r="A288" s="35"/>
      <c r="B288" s="35"/>
    </row>
    <row r="289" spans="1:2" ht="15.75">
      <c r="A289" s="35"/>
      <c r="B289" s="35"/>
    </row>
    <row r="290" spans="1:2" ht="15.75">
      <c r="A290" s="35"/>
      <c r="B290" s="35"/>
    </row>
    <row r="291" spans="1:2" ht="15.75">
      <c r="A291" s="35"/>
      <c r="B291" s="35"/>
    </row>
    <row r="292" spans="1:2" ht="15.75">
      <c r="A292" s="35"/>
      <c r="B292" s="35"/>
    </row>
    <row r="293" spans="1:2" ht="15.75">
      <c r="A293" s="35"/>
      <c r="B293" s="35"/>
    </row>
    <row r="294" spans="1:2" ht="15.75">
      <c r="A294" s="35"/>
      <c r="B294" s="35"/>
    </row>
    <row r="295" spans="1:2" ht="15.75">
      <c r="A295" s="35"/>
      <c r="B295" s="35"/>
    </row>
    <row r="296" spans="1:2" ht="15.75">
      <c r="A296" s="35"/>
      <c r="B296" s="35"/>
    </row>
    <row r="297" spans="1:2" ht="15.75">
      <c r="A297" s="35"/>
      <c r="B297" s="35"/>
    </row>
    <row r="298" spans="1:2" ht="15.75">
      <c r="A298" s="35"/>
      <c r="B298" s="35"/>
    </row>
    <row r="299" spans="1:2" ht="15.75">
      <c r="A299" s="35"/>
      <c r="B299" s="35"/>
    </row>
    <row r="300" spans="1:2" ht="15.75">
      <c r="A300" s="35"/>
      <c r="B300" s="35"/>
    </row>
    <row r="301" spans="1:2" ht="15.75">
      <c r="A301" s="35"/>
      <c r="B301" s="35"/>
    </row>
    <row r="302" spans="1:2" ht="15.75">
      <c r="A302" s="35"/>
      <c r="B302" s="35"/>
    </row>
    <row r="303" spans="1:2" ht="15.75">
      <c r="A303" s="35"/>
      <c r="B303" s="35"/>
    </row>
    <row r="304" spans="1:2" ht="15.75">
      <c r="A304" s="35"/>
      <c r="B304" s="35"/>
    </row>
    <row r="305" spans="1:2" ht="15.75">
      <c r="A305" s="35"/>
      <c r="B305" s="35"/>
    </row>
    <row r="306" spans="1:2" ht="15.75">
      <c r="A306" s="35"/>
      <c r="B306" s="35"/>
    </row>
    <row r="307" spans="1:2" ht="15.75">
      <c r="A307" s="35"/>
      <c r="B307" s="35"/>
    </row>
    <row r="308" spans="1:2" ht="15.75">
      <c r="A308" s="35"/>
      <c r="B308" s="35"/>
    </row>
    <row r="309" spans="1:2" ht="15.75">
      <c r="A309" s="35"/>
      <c r="B309" s="35"/>
    </row>
    <row r="310" spans="1:2" ht="15.75">
      <c r="A310" s="35"/>
      <c r="B310" s="35"/>
    </row>
    <row r="311" spans="1:2" ht="15.75">
      <c r="A311" s="35"/>
      <c r="B311" s="35"/>
    </row>
    <row r="312" spans="1:2" ht="15.75">
      <c r="A312" s="35"/>
      <c r="B312" s="35"/>
    </row>
    <row r="313" spans="1:2" ht="15.75">
      <c r="A313" s="35"/>
      <c r="B313" s="35"/>
    </row>
    <row r="314" spans="1:2" ht="15.75">
      <c r="A314" s="35"/>
      <c r="B314" s="35"/>
    </row>
    <row r="315" spans="1:2" ht="15.75">
      <c r="A315" s="35"/>
      <c r="B315" s="35"/>
    </row>
    <row r="316" spans="1:2" ht="15.75">
      <c r="A316" s="35"/>
      <c r="B316" s="35"/>
    </row>
    <row r="317" spans="1:2" ht="15.75">
      <c r="A317" s="35"/>
      <c r="B317" s="35"/>
    </row>
    <row r="318" spans="1:2" ht="15.75">
      <c r="A318" s="35"/>
      <c r="B318" s="35"/>
    </row>
    <row r="319" spans="1:2" ht="15.75">
      <c r="A319" s="35"/>
      <c r="B319" s="35"/>
    </row>
    <row r="320" spans="1:2" ht="15.75">
      <c r="A320" s="35"/>
      <c r="B320" s="35"/>
    </row>
    <row r="321" spans="1:2" ht="15.75">
      <c r="A321" s="35"/>
      <c r="B321" s="35"/>
    </row>
    <row r="322" spans="1:2" ht="15.75">
      <c r="A322" s="35"/>
      <c r="B322" s="35"/>
    </row>
    <row r="323" spans="1:2" ht="15.75">
      <c r="A323" s="35"/>
      <c r="B323" s="35"/>
    </row>
    <row r="324" spans="1:2" ht="15.75">
      <c r="A324" s="35"/>
      <c r="B324" s="35"/>
    </row>
    <row r="325" spans="1:2" ht="15.75">
      <c r="A325" s="35"/>
      <c r="B325" s="35"/>
    </row>
    <row r="326" spans="1:2" ht="15.75">
      <c r="A326" s="35"/>
      <c r="B326" s="35"/>
    </row>
    <row r="327" spans="1:2" ht="15.75">
      <c r="A327" s="35"/>
      <c r="B327" s="35"/>
    </row>
    <row r="328" spans="1:2" ht="15.75">
      <c r="A328" s="35"/>
      <c r="B328" s="35"/>
    </row>
    <row r="329" spans="1:2" ht="15.75">
      <c r="A329" s="35"/>
      <c r="B329" s="35"/>
    </row>
    <row r="330" spans="1:2" ht="15.75">
      <c r="A330" s="35"/>
      <c r="B330" s="35"/>
    </row>
    <row r="331" spans="1:2" ht="15.75">
      <c r="A331" s="35"/>
      <c r="B331" s="35"/>
    </row>
    <row r="332" spans="1:2" ht="15.75">
      <c r="A332" s="35"/>
      <c r="B332" s="35"/>
    </row>
    <row r="333" spans="1:2" ht="15.75">
      <c r="A333" s="35"/>
      <c r="B333" s="35"/>
    </row>
    <row r="334" spans="1:2" ht="15.75">
      <c r="A334" s="35"/>
      <c r="B334" s="35"/>
    </row>
    <row r="335" spans="1:2" ht="15.75">
      <c r="A335" s="35"/>
      <c r="B335" s="35"/>
    </row>
    <row r="336" spans="1:2" ht="15.75">
      <c r="A336" s="35"/>
      <c r="B336" s="35"/>
    </row>
    <row r="337" spans="1:2" ht="15.75">
      <c r="A337" s="35"/>
      <c r="B337" s="35"/>
    </row>
    <row r="338" spans="1:2" ht="15.75">
      <c r="A338" s="35"/>
      <c r="B338" s="35"/>
    </row>
    <row r="339" spans="1:2" ht="15.75">
      <c r="A339" s="35"/>
      <c r="B339" s="35"/>
    </row>
    <row r="340" spans="1:2" ht="15.75">
      <c r="A340" s="35"/>
      <c r="B340" s="35"/>
    </row>
    <row r="341" spans="1:2" ht="15.75">
      <c r="A341" s="35"/>
      <c r="B341" s="35"/>
    </row>
    <row r="342" spans="1:2" ht="15.75">
      <c r="A342" s="35"/>
      <c r="B342" s="35"/>
    </row>
    <row r="343" spans="1:2" ht="15.75">
      <c r="A343" s="35"/>
      <c r="B343" s="35"/>
    </row>
    <row r="344" spans="1:2" ht="15.75">
      <c r="A344" s="35"/>
      <c r="B344" s="35"/>
    </row>
    <row r="345" spans="1:2" ht="15.75">
      <c r="A345" s="35"/>
      <c r="B345" s="35"/>
    </row>
    <row r="346" spans="1:2" ht="15.75">
      <c r="A346" s="35"/>
      <c r="B346" s="35"/>
    </row>
    <row r="347" spans="1:2" ht="15.75">
      <c r="A347" s="35"/>
      <c r="B347" s="35"/>
    </row>
    <row r="348" spans="1:2" ht="15.75">
      <c r="A348" s="35"/>
      <c r="B348" s="35"/>
    </row>
    <row r="349" spans="1:2" ht="15.75">
      <c r="A349" s="35"/>
      <c r="B349" s="35"/>
    </row>
    <row r="350" spans="1:2" ht="15.75">
      <c r="A350" s="35"/>
      <c r="B350" s="35"/>
    </row>
    <row r="351" spans="1:2" ht="15.75">
      <c r="A351" s="35"/>
      <c r="B351" s="35"/>
    </row>
    <row r="352" spans="1:2" ht="15.75">
      <c r="A352" s="35"/>
      <c r="B352" s="35"/>
    </row>
    <row r="353" spans="1:2" ht="15.75">
      <c r="A353" s="35"/>
      <c r="B353" s="35"/>
    </row>
    <row r="354" spans="1:2" ht="15.75">
      <c r="A354" s="35"/>
      <c r="B354" s="35"/>
    </row>
    <row r="355" spans="1:2" ht="15.75">
      <c r="A355" s="35"/>
      <c r="B355" s="35"/>
    </row>
    <row r="356" spans="1:2" ht="15.75">
      <c r="A356" s="35"/>
      <c r="B356" s="35"/>
    </row>
    <row r="357" spans="1:2" ht="15.75">
      <c r="A357" s="35"/>
      <c r="B357" s="35"/>
    </row>
    <row r="358" spans="1:2" ht="15.75">
      <c r="A358" s="35"/>
      <c r="B358" s="35"/>
    </row>
    <row r="359" spans="1:2" ht="15.75">
      <c r="A359" s="35"/>
      <c r="B359" s="35"/>
    </row>
    <row r="360" spans="1:2" ht="15.75">
      <c r="A360" s="35"/>
      <c r="B360" s="35"/>
    </row>
    <row r="361" spans="1:2" ht="15.75">
      <c r="A361" s="35"/>
      <c r="B361" s="35"/>
    </row>
    <row r="362" spans="1:2" ht="15.75">
      <c r="A362" s="35"/>
      <c r="B362" s="35"/>
    </row>
    <row r="363" spans="1:2" ht="15.75">
      <c r="A363" s="35"/>
      <c r="B363" s="35"/>
    </row>
    <row r="364" spans="1:2" ht="15.75">
      <c r="A364" s="35"/>
      <c r="B364" s="35"/>
    </row>
    <row r="365" spans="1:2" ht="15.75">
      <c r="A365" s="35"/>
      <c r="B365" s="35"/>
    </row>
    <row r="366" spans="1:2" ht="15.75">
      <c r="A366" s="35"/>
      <c r="B366" s="35"/>
    </row>
    <row r="367" spans="1:2" ht="15.75">
      <c r="A367" s="35"/>
      <c r="B367" s="35"/>
    </row>
    <row r="368" spans="1:2" ht="15.75">
      <c r="A368" s="35"/>
      <c r="B368" s="35"/>
    </row>
    <row r="369" spans="1:2" ht="15.75">
      <c r="A369" s="35"/>
      <c r="B369" s="35"/>
    </row>
    <row r="370" spans="1:2" ht="15.75">
      <c r="A370" s="35"/>
      <c r="B370" s="35"/>
    </row>
    <row r="371" spans="1:2" ht="15.75">
      <c r="A371" s="35"/>
      <c r="B371" s="35"/>
    </row>
    <row r="372" spans="1:2" ht="15.75">
      <c r="A372" s="35"/>
      <c r="B372" s="35"/>
    </row>
    <row r="373" spans="1:2" ht="15.75">
      <c r="A373" s="35"/>
      <c r="B373" s="35"/>
    </row>
    <row r="374" spans="1:2" ht="15.75">
      <c r="A374" s="35"/>
      <c r="B374" s="35"/>
    </row>
    <row r="375" spans="1:2" ht="15.75">
      <c r="A375" s="35"/>
      <c r="B375" s="35"/>
    </row>
    <row r="376" spans="1:2" ht="15.75">
      <c r="A376" s="35"/>
      <c r="B376" s="35"/>
    </row>
    <row r="377" spans="1:2" ht="15.75">
      <c r="A377" s="35"/>
      <c r="B377" s="35"/>
    </row>
    <row r="378" spans="1:2" ht="15.75">
      <c r="A378" s="35"/>
      <c r="B378" s="35"/>
    </row>
    <row r="379" spans="1:2" ht="15.75">
      <c r="A379" s="35"/>
      <c r="B379" s="35"/>
    </row>
    <row r="380" spans="1:2" ht="15.75">
      <c r="A380" s="35"/>
      <c r="B380" s="35"/>
    </row>
    <row r="381" spans="1:2" ht="15.75">
      <c r="A381" s="35"/>
      <c r="B381" s="35"/>
    </row>
    <row r="382" spans="1:2" ht="15.75">
      <c r="A382" s="35"/>
      <c r="B382" s="35"/>
    </row>
    <row r="383" spans="1:2" ht="15.75">
      <c r="A383" s="35"/>
      <c r="B383" s="35"/>
    </row>
    <row r="384" spans="1:2" ht="15.75">
      <c r="A384" s="35"/>
      <c r="B384" s="35"/>
    </row>
    <row r="385" spans="1:2" ht="15.75">
      <c r="A385" s="35"/>
      <c r="B385" s="35"/>
    </row>
    <row r="386" spans="1:2" ht="15.75">
      <c r="A386" s="35"/>
      <c r="B386" s="35"/>
    </row>
    <row r="387" spans="1:2" ht="15.75">
      <c r="A387" s="35"/>
      <c r="B387" s="35"/>
    </row>
    <row r="388" spans="1:2" ht="15.75">
      <c r="A388" s="35"/>
      <c r="B388" s="35"/>
    </row>
    <row r="389" spans="1:2" ht="15.75">
      <c r="A389" s="35"/>
      <c r="B389" s="35"/>
    </row>
    <row r="390" spans="1:2" ht="15.75">
      <c r="A390" s="35"/>
      <c r="B390" s="35"/>
    </row>
    <row r="391" spans="1:2" ht="15.75">
      <c r="A391" s="35"/>
      <c r="B391" s="35"/>
    </row>
    <row r="392" spans="1:2" ht="15.75">
      <c r="A392" s="35"/>
      <c r="B392" s="35"/>
    </row>
    <row r="393" spans="1:2" ht="15.75">
      <c r="A393" s="35"/>
      <c r="B393" s="35"/>
    </row>
    <row r="394" spans="1:2" ht="15.75">
      <c r="A394" s="35"/>
      <c r="B394" s="35"/>
    </row>
    <row r="395" spans="1:2" ht="15.75">
      <c r="A395" s="35"/>
      <c r="B395" s="35"/>
    </row>
    <row r="396" spans="1:2" ht="15.75">
      <c r="A396" s="35"/>
      <c r="B396" s="35"/>
    </row>
    <row r="397" spans="1:2" ht="15.75">
      <c r="A397" s="35"/>
      <c r="B397" s="35"/>
    </row>
    <row r="398" spans="1:2" ht="15.75">
      <c r="A398" s="35"/>
      <c r="B398" s="35"/>
    </row>
    <row r="399" spans="1:2" ht="15.75">
      <c r="A399" s="35"/>
      <c r="B399" s="35"/>
    </row>
    <row r="400" spans="1:2" ht="15.75">
      <c r="A400" s="35"/>
      <c r="B400" s="35"/>
    </row>
    <row r="401" spans="1:2" ht="15.75">
      <c r="A401" s="35"/>
      <c r="B401" s="35"/>
    </row>
    <row r="402" spans="1:2" ht="15.75">
      <c r="A402" s="35"/>
      <c r="B402" s="35"/>
    </row>
    <row r="403" spans="1:2" ht="15.75">
      <c r="A403" s="35"/>
      <c r="B403" s="35"/>
    </row>
    <row r="404" spans="1:2" ht="15.75">
      <c r="A404" s="35"/>
      <c r="B404" s="35"/>
    </row>
    <row r="405" spans="1:2" ht="15.75">
      <c r="A405" s="35"/>
      <c r="B405" s="35"/>
    </row>
    <row r="406" spans="1:2" ht="15.75">
      <c r="A406" s="35"/>
      <c r="B406" s="35"/>
    </row>
    <row r="407" spans="1:2" ht="15.75">
      <c r="A407" s="35"/>
      <c r="B407" s="35"/>
    </row>
    <row r="408" spans="1:2" ht="15.75">
      <c r="A408" s="35"/>
      <c r="B408" s="35"/>
    </row>
    <row r="409" spans="1:2" ht="15.75">
      <c r="A409" s="35"/>
      <c r="B409" s="35"/>
    </row>
    <row r="410" spans="1:2" ht="15.75">
      <c r="A410" s="35"/>
      <c r="B410" s="35"/>
    </row>
    <row r="411" spans="1:2" ht="15.75">
      <c r="A411" s="35"/>
      <c r="B411" s="35"/>
    </row>
    <row r="412" spans="1:2" ht="15.75">
      <c r="A412" s="35"/>
      <c r="B412" s="35"/>
    </row>
    <row r="413" spans="1:2" ht="15.75">
      <c r="A413" s="35"/>
      <c r="B413" s="35"/>
    </row>
    <row r="414" spans="1:2" ht="15.75">
      <c r="A414" s="35"/>
      <c r="B414" s="35"/>
    </row>
    <row r="415" spans="1:2" ht="15.75">
      <c r="A415" s="35"/>
      <c r="B415" s="35"/>
    </row>
    <row r="416" spans="1:2" ht="15.75">
      <c r="A416" s="35"/>
      <c r="B416" s="35"/>
    </row>
    <row r="417" spans="1:2" ht="15.75">
      <c r="A417" s="35"/>
      <c r="B417" s="35"/>
    </row>
    <row r="418" spans="1:2" ht="15.75">
      <c r="A418" s="35"/>
      <c r="B418" s="35"/>
    </row>
    <row r="419" spans="1:2" ht="15.75">
      <c r="A419" s="35"/>
      <c r="B419" s="35"/>
    </row>
    <row r="420" spans="1:2" ht="15.75">
      <c r="A420" s="35"/>
      <c r="B420" s="35"/>
    </row>
    <row r="421" spans="1:2" ht="15.75">
      <c r="A421" s="35"/>
      <c r="B421" s="35"/>
    </row>
    <row r="422" spans="1:2" ht="15.75">
      <c r="A422" s="35"/>
      <c r="B422" s="35"/>
    </row>
    <row r="423" spans="1:2" ht="15.75">
      <c r="A423" s="35"/>
      <c r="B423" s="35"/>
    </row>
    <row r="424" spans="1:2" ht="15.75">
      <c r="A424" s="35"/>
      <c r="B424" s="35"/>
    </row>
    <row r="425" spans="1:2" ht="15.75">
      <c r="A425" s="35"/>
      <c r="B425" s="35"/>
    </row>
    <row r="426" spans="1:2" ht="15.75">
      <c r="A426" s="35"/>
      <c r="B426" s="35"/>
    </row>
    <row r="427" spans="1:2" ht="15.75">
      <c r="A427" s="35"/>
      <c r="B427" s="35"/>
    </row>
    <row r="428" spans="1:2" ht="15.75">
      <c r="A428" s="35"/>
      <c r="B428" s="35"/>
    </row>
    <row r="429" spans="1:2" ht="15.75">
      <c r="A429" s="35"/>
      <c r="B429" s="35"/>
    </row>
    <row r="430" spans="1:2" ht="15.75">
      <c r="A430" s="35"/>
      <c r="B430" s="35"/>
    </row>
    <row r="431" spans="1:2" ht="15.75">
      <c r="A431" s="35"/>
      <c r="B431" s="35"/>
    </row>
    <row r="432" spans="1:2" ht="15.75">
      <c r="A432" s="35"/>
      <c r="B432" s="35"/>
    </row>
    <row r="433" spans="1:2" ht="15.75">
      <c r="A433" s="35"/>
      <c r="B433" s="35"/>
    </row>
    <row r="434" spans="1:2" ht="15.75">
      <c r="A434" s="35"/>
      <c r="B434" s="35"/>
    </row>
    <row r="435" spans="1:2" ht="15.75">
      <c r="A435" s="35"/>
      <c r="B435" s="35"/>
    </row>
    <row r="436" spans="1:2" ht="15.75">
      <c r="A436" s="35"/>
      <c r="B436" s="35"/>
    </row>
    <row r="437" spans="1:2" ht="15.75">
      <c r="A437" s="35"/>
      <c r="B437" s="35"/>
    </row>
    <row r="438" spans="1:2" ht="15.75">
      <c r="A438" s="35"/>
      <c r="B438" s="35"/>
    </row>
    <row r="439" spans="1:2" ht="15.75">
      <c r="A439" s="35"/>
      <c r="B439" s="35"/>
    </row>
    <row r="440" spans="1:2" ht="15.75">
      <c r="A440" s="35"/>
      <c r="B440" s="35"/>
    </row>
    <row r="441" spans="1:2" ht="15.75">
      <c r="A441" s="35"/>
      <c r="B441" s="35"/>
    </row>
    <row r="442" spans="1:2" ht="15.75">
      <c r="A442" s="35"/>
      <c r="B442" s="35"/>
    </row>
    <row r="443" spans="1:2" ht="15.75">
      <c r="A443" s="35"/>
      <c r="B443" s="35"/>
    </row>
    <row r="444" spans="1:2" ht="15.75">
      <c r="A444" s="35"/>
      <c r="B444" s="35"/>
    </row>
    <row r="445" spans="1:2" ht="15.75">
      <c r="A445" s="35"/>
      <c r="B445" s="35"/>
    </row>
    <row r="446" spans="1:2" ht="15.75">
      <c r="A446" s="35"/>
      <c r="B446" s="35"/>
    </row>
    <row r="447" spans="1:2" ht="15.75">
      <c r="A447" s="35"/>
      <c r="B447" s="35"/>
    </row>
    <row r="448" spans="1:2" ht="15.75">
      <c r="A448" s="35"/>
      <c r="B448" s="35"/>
    </row>
    <row r="449" spans="1:2" ht="15.75">
      <c r="A449" s="35"/>
      <c r="B449" s="35"/>
    </row>
    <row r="450" spans="1:2" ht="15.75">
      <c r="A450" s="35"/>
      <c r="B450" s="35"/>
    </row>
    <row r="451" spans="1:2" ht="15.75">
      <c r="A451" s="35"/>
      <c r="B451" s="35"/>
    </row>
    <row r="452" spans="1:2" ht="15.75">
      <c r="A452" s="35"/>
      <c r="B452" s="35"/>
    </row>
    <row r="453" spans="1:2" ht="15.75">
      <c r="A453" s="35"/>
      <c r="B453" s="35"/>
    </row>
    <row r="454" spans="1:2" ht="15.75">
      <c r="A454" s="35"/>
      <c r="B454" s="35"/>
    </row>
    <row r="455" spans="1:2" ht="15.75">
      <c r="A455" s="35"/>
      <c r="B455" s="35"/>
    </row>
    <row r="456" spans="1:2" ht="15.75">
      <c r="A456" s="35"/>
      <c r="B456" s="35"/>
    </row>
    <row r="457" spans="1:2" ht="15.75">
      <c r="A457" s="35"/>
      <c r="B457" s="35"/>
    </row>
    <row r="458" spans="1:2" ht="15.75">
      <c r="A458" s="35"/>
      <c r="B458" s="35"/>
    </row>
    <row r="459" spans="1:2" ht="15.75">
      <c r="A459" s="35"/>
      <c r="B459" s="35"/>
    </row>
    <row r="460" spans="1:2" ht="15.75">
      <c r="A460" s="35"/>
      <c r="B460" s="35"/>
    </row>
    <row r="461" spans="1:2" ht="15.75">
      <c r="A461" s="35"/>
      <c r="B461" s="35"/>
    </row>
    <row r="462" spans="1:2" ht="15.75">
      <c r="A462" s="35"/>
      <c r="B462" s="35"/>
    </row>
    <row r="463" spans="1:2" ht="15.75">
      <c r="A463" s="35"/>
      <c r="B463" s="35"/>
    </row>
    <row r="464" spans="1:2" ht="15.75">
      <c r="A464" s="35"/>
      <c r="B464" s="35"/>
    </row>
    <row r="465" spans="1:2" ht="15.75">
      <c r="A465" s="35"/>
      <c r="B465" s="35"/>
    </row>
    <row r="466" spans="1:2" ht="15.75">
      <c r="A466" s="35"/>
      <c r="B466" s="35"/>
    </row>
    <row r="467" spans="1:2" ht="15.75">
      <c r="A467" s="35"/>
      <c r="B467" s="35"/>
    </row>
    <row r="468" spans="1:2" ht="15.75">
      <c r="A468" s="35"/>
      <c r="B468" s="35"/>
    </row>
    <row r="469" spans="1:2" ht="15.75">
      <c r="A469" s="35"/>
      <c r="B469" s="35"/>
    </row>
    <row r="470" spans="1:2" ht="15.75">
      <c r="A470" s="35"/>
      <c r="B470" s="35"/>
    </row>
    <row r="471" spans="1:2" ht="15.75">
      <c r="A471" s="35"/>
      <c r="B471" s="35"/>
    </row>
    <row r="472" spans="1:2" ht="15.75">
      <c r="A472" s="35"/>
      <c r="B472" s="35"/>
    </row>
    <row r="473" spans="1:2" ht="15.75">
      <c r="A473" s="35"/>
      <c r="B473" s="35"/>
    </row>
    <row r="474" spans="1:2" ht="15.75">
      <c r="A474" s="35"/>
      <c r="B474" s="35"/>
    </row>
    <row r="475" spans="1:2" ht="15.75">
      <c r="A475" s="35"/>
      <c r="B475" s="35"/>
    </row>
    <row r="476" spans="1:2" ht="15.75">
      <c r="A476" s="35"/>
      <c r="B476" s="35"/>
    </row>
    <row r="477" spans="1:2" ht="15.75">
      <c r="A477" s="35"/>
      <c r="B477" s="35"/>
    </row>
    <row r="478" spans="1:2" ht="15.75">
      <c r="A478" s="35"/>
      <c r="B478" s="35"/>
    </row>
    <row r="479" spans="1:2" ht="15.75">
      <c r="A479" s="35"/>
      <c r="B479" s="35"/>
    </row>
    <row r="480" spans="1:2" ht="15.75">
      <c r="A480" s="35"/>
      <c r="B480" s="35"/>
    </row>
    <row r="481" spans="1:2" ht="15.75">
      <c r="A481" s="35"/>
      <c r="B481" s="35"/>
    </row>
    <row r="482" spans="1:2" ht="15.75">
      <c r="A482" s="35"/>
      <c r="B482" s="35"/>
    </row>
    <row r="483" spans="1:2" ht="15.75">
      <c r="A483" s="35"/>
      <c r="B483" s="35"/>
    </row>
    <row r="484" spans="1:2" ht="15.75">
      <c r="A484" s="35"/>
      <c r="B484" s="35"/>
    </row>
    <row r="485" spans="1:2" ht="15.75">
      <c r="A485" s="35"/>
      <c r="B485" s="35"/>
    </row>
    <row r="486" spans="1:2" ht="15.75">
      <c r="A486" s="35"/>
      <c r="B486" s="35"/>
    </row>
    <row r="487" spans="1:2" ht="15.75">
      <c r="A487" s="35"/>
      <c r="B487" s="35"/>
    </row>
    <row r="488" spans="1:2" ht="15.75">
      <c r="A488" s="35"/>
      <c r="B488" s="35"/>
    </row>
    <row r="489" spans="1:2" ht="15.75">
      <c r="A489" s="35"/>
      <c r="B489" s="35"/>
    </row>
    <row r="490" spans="1:2" ht="15.75">
      <c r="A490" s="35"/>
      <c r="B490" s="35"/>
    </row>
    <row r="491" spans="1:2" ht="15.75">
      <c r="A491" s="35"/>
      <c r="B491" s="35"/>
    </row>
    <row r="492" spans="1:2" ht="15.75">
      <c r="A492" s="35"/>
      <c r="B492" s="35"/>
    </row>
    <row r="493" spans="1:2" ht="15.75">
      <c r="A493" s="35"/>
      <c r="B493" s="35"/>
    </row>
    <row r="494" spans="1:2" ht="15.75">
      <c r="A494" s="35"/>
      <c r="B494" s="35"/>
    </row>
    <row r="495" spans="1:2" ht="15.75">
      <c r="A495" s="35"/>
      <c r="B495" s="35"/>
    </row>
    <row r="496" spans="1:2" ht="15.75">
      <c r="A496" s="35"/>
      <c r="B496" s="35"/>
    </row>
    <row r="497" spans="1:2" ht="15.75">
      <c r="A497" s="35"/>
      <c r="B497" s="35"/>
    </row>
    <row r="498" spans="1:2" ht="15.75">
      <c r="A498" s="35"/>
      <c r="B498" s="35"/>
    </row>
    <row r="499" spans="1:2" ht="15.75">
      <c r="A499" s="35"/>
      <c r="B499" s="35"/>
    </row>
    <row r="500" spans="1:2" ht="15.75">
      <c r="A500" s="35"/>
      <c r="B500" s="35"/>
    </row>
    <row r="501" spans="1:2" ht="15.75">
      <c r="A501" s="35"/>
      <c r="B501" s="35"/>
    </row>
    <row r="502" spans="1:2" ht="15.75">
      <c r="A502" s="35"/>
      <c r="B502" s="35"/>
    </row>
    <row r="503" spans="1:2" ht="15.75">
      <c r="A503" s="35"/>
      <c r="B503" s="35"/>
    </row>
    <row r="504" spans="1:2" ht="15.75">
      <c r="A504" s="35"/>
      <c r="B504" s="35"/>
    </row>
    <row r="505" spans="1:2" ht="15.75">
      <c r="A505" s="35"/>
      <c r="B505" s="35"/>
    </row>
    <row r="506" spans="1:2" ht="15.75">
      <c r="A506" s="35"/>
      <c r="B506" s="35"/>
    </row>
    <row r="507" spans="1:2" ht="15.75">
      <c r="A507" s="35"/>
      <c r="B507" s="35"/>
    </row>
    <row r="508" spans="1:2" ht="15.75">
      <c r="A508" s="35"/>
      <c r="B508" s="35"/>
    </row>
    <row r="509" spans="1:2" ht="15.75">
      <c r="A509" s="35"/>
      <c r="B509" s="35"/>
    </row>
    <row r="510" spans="1:2" ht="15.75">
      <c r="A510" s="35"/>
      <c r="B510" s="35"/>
    </row>
    <row r="511" spans="1:2" ht="15.75">
      <c r="A511" s="35"/>
      <c r="B511" s="35"/>
    </row>
    <row r="512" spans="1:2" ht="15.75">
      <c r="A512" s="35"/>
      <c r="B512" s="35"/>
    </row>
    <row r="513" spans="1:2" ht="15.75">
      <c r="A513" s="35"/>
      <c r="B513" s="35"/>
    </row>
    <row r="514" spans="1:2" ht="15.75">
      <c r="A514" s="35"/>
      <c r="B514" s="35"/>
    </row>
    <row r="515" spans="1:2" ht="15.75">
      <c r="A515" s="35"/>
      <c r="B515" s="35"/>
    </row>
    <row r="516" spans="1:2" ht="15.75">
      <c r="A516" s="35"/>
      <c r="B516" s="35"/>
    </row>
    <row r="517" spans="1:2" ht="15.75">
      <c r="A517" s="35"/>
      <c r="B517" s="35"/>
    </row>
    <row r="518" spans="1:2" ht="15.75">
      <c r="A518" s="35"/>
      <c r="B518" s="35"/>
    </row>
    <row r="519" spans="1:2" ht="15.75">
      <c r="A519" s="35"/>
      <c r="B519" s="35"/>
    </row>
    <row r="520" spans="1:2" ht="15.75">
      <c r="A520" s="35"/>
      <c r="B520" s="35"/>
    </row>
    <row r="521" spans="1:2" ht="15.75">
      <c r="A521" s="35"/>
      <c r="B521" s="35"/>
    </row>
    <row r="522" spans="1:2" ht="15.75">
      <c r="A522" s="35"/>
      <c r="B522" s="35"/>
    </row>
    <row r="523" spans="1:2" ht="15.75">
      <c r="A523" s="35"/>
      <c r="B523" s="35"/>
    </row>
    <row r="524" spans="1:2" ht="15.75">
      <c r="A524" s="35"/>
      <c r="B524" s="35"/>
    </row>
    <row r="525" spans="1:2" ht="15.75">
      <c r="A525" s="35"/>
      <c r="B525" s="35"/>
    </row>
    <row r="526" spans="1:2" ht="15.75">
      <c r="A526" s="35"/>
      <c r="B526" s="35"/>
    </row>
    <row r="527" spans="1:2" ht="15.75">
      <c r="A527" s="35"/>
      <c r="B527" s="35"/>
    </row>
    <row r="528" spans="1:2" ht="15.75">
      <c r="A528" s="35"/>
      <c r="B528" s="35"/>
    </row>
    <row r="529" spans="1:2" ht="15.75">
      <c r="A529" s="35"/>
      <c r="B529" s="35"/>
    </row>
    <row r="530" spans="1:2" ht="15.75">
      <c r="A530" s="35"/>
      <c r="B530" s="35"/>
    </row>
    <row r="531" spans="1:2" ht="15.75">
      <c r="A531" s="35"/>
      <c r="B531" s="35"/>
    </row>
    <row r="532" spans="1:2" ht="15.75">
      <c r="A532" s="35"/>
      <c r="B532" s="35"/>
    </row>
    <row r="533" spans="1:2" ht="15.75">
      <c r="A533" s="35"/>
      <c r="B533" s="35"/>
    </row>
    <row r="534" spans="1:2" ht="15.75">
      <c r="A534" s="35"/>
      <c r="B534" s="35"/>
    </row>
    <row r="535" spans="1:2" ht="15.75">
      <c r="A535" s="35"/>
      <c r="B535" s="35"/>
    </row>
    <row r="536" spans="1:2" ht="15.75">
      <c r="A536" s="35"/>
      <c r="B536" s="35"/>
    </row>
    <row r="537" spans="1:2" ht="15.75">
      <c r="A537" s="35"/>
      <c r="B537" s="35"/>
    </row>
    <row r="538" spans="1:2" ht="15.75">
      <c r="A538" s="35"/>
      <c r="B538" s="35"/>
    </row>
    <row r="539" spans="1:2" ht="15.75">
      <c r="A539" s="35"/>
      <c r="B539" s="35"/>
    </row>
    <row r="540" spans="1:2" ht="15.75">
      <c r="A540" s="35"/>
      <c r="B540" s="35"/>
    </row>
    <row r="541" spans="1:2" ht="15.75">
      <c r="A541" s="35"/>
      <c r="B541" s="35"/>
    </row>
    <row r="542" spans="1:2" ht="15.75">
      <c r="A542" s="35"/>
      <c r="B542" s="35"/>
    </row>
    <row r="543" spans="1:2" ht="15.75">
      <c r="A543" s="35"/>
      <c r="B543" s="35"/>
    </row>
    <row r="544" spans="1:2" ht="15.75">
      <c r="A544" s="35"/>
      <c r="B544" s="35"/>
    </row>
    <row r="545" spans="1:2" ht="15.75">
      <c r="A545" s="35"/>
      <c r="B545" s="35"/>
    </row>
    <row r="546" spans="1:2" ht="15.75">
      <c r="A546" s="35"/>
      <c r="B546" s="35"/>
    </row>
    <row r="547" spans="1:2" ht="15.75">
      <c r="A547" s="35"/>
      <c r="B547" s="35"/>
    </row>
    <row r="548" spans="1:2" ht="15.75">
      <c r="A548" s="35"/>
      <c r="B548" s="35"/>
    </row>
    <row r="549" spans="1:2" ht="15.75">
      <c r="A549" s="35"/>
      <c r="B549" s="35"/>
    </row>
    <row r="550" spans="1:2" ht="15.75">
      <c r="A550" s="35"/>
      <c r="B550" s="35"/>
    </row>
    <row r="551" spans="1:2" ht="15.75">
      <c r="A551" s="35"/>
      <c r="B551" s="35"/>
    </row>
    <row r="552" spans="1:2" ht="15.75">
      <c r="A552" s="35"/>
      <c r="B552" s="35"/>
    </row>
    <row r="553" spans="1:2" ht="15.75">
      <c r="A553" s="35"/>
      <c r="B553" s="35"/>
    </row>
    <row r="554" spans="1:2" ht="15.75">
      <c r="A554" s="35"/>
      <c r="B554" s="35"/>
    </row>
    <row r="555" spans="1:2" ht="15.75">
      <c r="A555" s="35"/>
      <c r="B555" s="35"/>
    </row>
    <row r="556" spans="1:2" ht="15.75">
      <c r="A556" s="35"/>
      <c r="B556" s="35"/>
    </row>
    <row r="557" spans="1:2" ht="15.75">
      <c r="A557" s="35"/>
      <c r="B557" s="35"/>
    </row>
    <row r="558" spans="1:2" ht="15.75">
      <c r="A558" s="35"/>
      <c r="B558" s="35"/>
    </row>
    <row r="559" spans="1:2" ht="15.75">
      <c r="A559" s="35"/>
      <c r="B559" s="35"/>
    </row>
    <row r="560" spans="1:2" ht="15.75">
      <c r="A560" s="35"/>
      <c r="B560" s="35"/>
    </row>
    <row r="561" spans="1:2" ht="15.75">
      <c r="A561" s="35"/>
      <c r="B561" s="35"/>
    </row>
    <row r="562" spans="1:2" ht="15.75">
      <c r="A562" s="35"/>
      <c r="B562" s="35"/>
    </row>
    <row r="563" spans="1:2" ht="15.75">
      <c r="A563" s="35"/>
      <c r="B563" s="35"/>
    </row>
    <row r="564" spans="1:2" ht="15.75">
      <c r="A564" s="35"/>
      <c r="B564" s="35"/>
    </row>
    <row r="565" spans="1:2" ht="15.75">
      <c r="A565" s="35"/>
      <c r="B565" s="35"/>
    </row>
    <row r="566" spans="1:2" ht="15.75">
      <c r="A566" s="35"/>
      <c r="B566" s="35"/>
    </row>
    <row r="567" spans="1:2" ht="15.75">
      <c r="A567" s="35"/>
      <c r="B567" s="35"/>
    </row>
    <row r="568" spans="1:2" ht="15.75">
      <c r="A568" s="35"/>
      <c r="B568" s="35"/>
    </row>
    <row r="569" spans="1:2" ht="15.75">
      <c r="A569" s="35"/>
      <c r="B569" s="35"/>
    </row>
    <row r="570" spans="1:2" ht="15.75">
      <c r="A570" s="35"/>
      <c r="B570" s="35"/>
    </row>
    <row r="571" spans="1:2" ht="15.75">
      <c r="A571" s="35"/>
      <c r="B571" s="35"/>
    </row>
    <row r="572" spans="1:2" ht="15.75">
      <c r="A572" s="35"/>
      <c r="B572" s="35"/>
    </row>
    <row r="573" spans="1:2" ht="15.75">
      <c r="A573" s="35"/>
      <c r="B573" s="35"/>
    </row>
    <row r="574" spans="1:2" ht="15.75">
      <c r="A574" s="35"/>
      <c r="B574" s="35"/>
    </row>
    <row r="575" spans="1:2" ht="15.75">
      <c r="A575" s="35"/>
      <c r="B575" s="35"/>
    </row>
    <row r="576" spans="1:2" ht="15.75">
      <c r="A576" s="35"/>
      <c r="B576" s="35"/>
    </row>
    <row r="577" spans="1:2" ht="15.75">
      <c r="A577" s="35"/>
      <c r="B577" s="35"/>
    </row>
    <row r="578" spans="1:2" ht="15.75">
      <c r="A578" s="35"/>
      <c r="B578" s="35"/>
    </row>
    <row r="579" spans="1:2" ht="15.75">
      <c r="A579" s="35"/>
      <c r="B579" s="35"/>
    </row>
    <row r="580" spans="1:2" ht="15.75">
      <c r="A580" s="35"/>
      <c r="B580" s="35"/>
    </row>
    <row r="581" spans="1:2" ht="15.75">
      <c r="A581" s="35"/>
      <c r="B581" s="35"/>
    </row>
    <row r="582" spans="1:2" ht="15.75">
      <c r="A582" s="35"/>
      <c r="B582" s="35"/>
    </row>
    <row r="583" spans="1:2" ht="15.75">
      <c r="A583" s="35"/>
      <c r="B583" s="35"/>
    </row>
    <row r="584" spans="1:2" ht="15.75">
      <c r="A584" s="35"/>
      <c r="B584" s="35"/>
    </row>
    <row r="585" spans="1:2" ht="15.75">
      <c r="A585" s="35"/>
      <c r="B585" s="35"/>
    </row>
    <row r="586" spans="1:2" ht="15.75">
      <c r="A586" s="35"/>
      <c r="B586" s="35"/>
    </row>
    <row r="587" spans="1:2" ht="15.75">
      <c r="A587" s="35"/>
      <c r="B587" s="35"/>
    </row>
    <row r="588" spans="1:2" ht="15.75">
      <c r="A588" s="35"/>
      <c r="B588" s="35"/>
    </row>
    <row r="589" spans="1:2" ht="15.75">
      <c r="A589" s="35"/>
      <c r="B589" s="35"/>
    </row>
    <row r="590" spans="1:2" ht="15.75">
      <c r="A590" s="35"/>
      <c r="B590" s="35"/>
    </row>
    <row r="591" spans="1:2" ht="15.75">
      <c r="A591" s="35"/>
      <c r="B591" s="35"/>
    </row>
    <row r="592" spans="1:2" ht="15.75">
      <c r="A592" s="35"/>
      <c r="B592" s="35"/>
    </row>
    <row r="593" spans="1:2" ht="15.75">
      <c r="A593" s="35"/>
      <c r="B593" s="35"/>
    </row>
    <row r="594" spans="1:2" ht="15.75">
      <c r="A594" s="35"/>
      <c r="B594" s="35"/>
    </row>
    <row r="595" spans="1:2" ht="15.75">
      <c r="A595" s="35"/>
      <c r="B595" s="35"/>
    </row>
    <row r="596" spans="1:2" ht="15.75">
      <c r="A596" s="35"/>
      <c r="B596" s="35"/>
    </row>
    <row r="597" spans="1:2" ht="15.75">
      <c r="A597" s="35"/>
      <c r="B597" s="35"/>
    </row>
    <row r="598" spans="1:2" ht="15.75">
      <c r="A598" s="35"/>
      <c r="B598" s="35"/>
    </row>
    <row r="599" spans="1:2" ht="15.75">
      <c r="A599" s="35"/>
      <c r="B599" s="35"/>
    </row>
    <row r="600" spans="1:2" ht="15.75">
      <c r="A600" s="35"/>
      <c r="B600" s="35"/>
    </row>
    <row r="601" spans="1:2" ht="15.75">
      <c r="A601" s="35"/>
      <c r="B601" s="35"/>
    </row>
    <row r="602" spans="1:2" ht="15.75">
      <c r="A602" s="35"/>
      <c r="B602" s="35"/>
    </row>
    <row r="603" spans="1:2" ht="15.75">
      <c r="A603" s="35"/>
      <c r="B603" s="35"/>
    </row>
    <row r="604" spans="1:2" ht="15.75">
      <c r="A604" s="35"/>
      <c r="B604" s="35"/>
    </row>
    <row r="605" spans="1:2" ht="15.75">
      <c r="A605" s="35"/>
      <c r="B605" s="35"/>
    </row>
    <row r="606" spans="1:2" ht="15.75">
      <c r="A606" s="35"/>
      <c r="B606" s="35"/>
    </row>
    <row r="607" spans="1:2" ht="15.75">
      <c r="A607" s="35"/>
      <c r="B607" s="35"/>
    </row>
    <row r="608" spans="1:2" ht="15.75">
      <c r="A608" s="35"/>
      <c r="B608" s="35"/>
    </row>
    <row r="609" spans="1:2" ht="15.75">
      <c r="A609" s="35"/>
      <c r="B609" s="35"/>
    </row>
    <row r="610" spans="1:2" ht="15.75">
      <c r="A610" s="35"/>
      <c r="B610" s="35"/>
    </row>
    <row r="611" spans="1:2" ht="15.75">
      <c r="A611" s="35"/>
      <c r="B611" s="35"/>
    </row>
    <row r="612" spans="1:2" ht="15.75">
      <c r="A612" s="35"/>
      <c r="B612" s="35"/>
    </row>
    <row r="613" spans="1:2" ht="15.75">
      <c r="A613" s="35"/>
      <c r="B613" s="35"/>
    </row>
    <row r="614" spans="1:2" ht="15.75">
      <c r="A614" s="35"/>
      <c r="B614" s="35"/>
    </row>
    <row r="615" spans="1:2" ht="15.75">
      <c r="A615" s="35"/>
      <c r="B615" s="35"/>
    </row>
    <row r="616" spans="1:2" ht="15.75">
      <c r="A616" s="35"/>
      <c r="B616" s="35"/>
    </row>
    <row r="617" spans="1:2" ht="15.75">
      <c r="A617" s="35"/>
      <c r="B617" s="35"/>
    </row>
    <row r="618" spans="1:2" ht="15.75">
      <c r="A618" s="35"/>
      <c r="B618" s="35"/>
    </row>
    <row r="619" spans="1:2" ht="15.75">
      <c r="A619" s="35"/>
      <c r="B619" s="35"/>
    </row>
    <row r="620" spans="1:2" ht="15.75">
      <c r="A620" s="35"/>
      <c r="B620" s="35"/>
    </row>
    <row r="621" spans="1:2" ht="15.75">
      <c r="A621" s="35"/>
      <c r="B621" s="35"/>
    </row>
    <row r="622" spans="1:2" ht="15.75">
      <c r="A622" s="35"/>
      <c r="B622" s="35"/>
    </row>
    <row r="623" spans="1:2" ht="15.75">
      <c r="A623" s="35"/>
      <c r="B623" s="35"/>
    </row>
    <row r="624" spans="1:2" ht="15.75">
      <c r="A624" s="35"/>
      <c r="B624" s="35"/>
    </row>
    <row r="625" spans="1:2" ht="15.75">
      <c r="A625" s="35"/>
      <c r="B625" s="35"/>
    </row>
    <row r="626" spans="1:2" ht="15.75">
      <c r="A626" s="35"/>
      <c r="B626" s="35"/>
    </row>
    <row r="627" spans="1:2" ht="15.75">
      <c r="A627" s="35"/>
      <c r="B627" s="35"/>
    </row>
    <row r="628" spans="1:2" ht="15.75">
      <c r="A628" s="35"/>
      <c r="B628" s="35"/>
    </row>
    <row r="629" spans="1:2" ht="15.75">
      <c r="A629" s="35"/>
      <c r="B629" s="35"/>
    </row>
    <row r="630" spans="1:2" ht="15.75">
      <c r="A630" s="35"/>
      <c r="B630" s="35"/>
    </row>
    <row r="631" spans="1:2" ht="15.75">
      <c r="A631" s="35"/>
      <c r="B631" s="35"/>
    </row>
    <row r="632" spans="1:2" ht="15.75">
      <c r="A632" s="35"/>
      <c r="B632" s="35"/>
    </row>
    <row r="633" spans="1:2" ht="15.75">
      <c r="A633" s="35"/>
      <c r="B633" s="35"/>
    </row>
    <row r="634" spans="1:2" ht="15.75">
      <c r="A634" s="35"/>
      <c r="B634" s="35"/>
    </row>
    <row r="635" spans="1:2" ht="15.75">
      <c r="A635" s="35"/>
      <c r="B635" s="35"/>
    </row>
    <row r="636" spans="1:2" ht="15.75">
      <c r="A636" s="35"/>
      <c r="B636" s="35"/>
    </row>
    <row r="637" spans="1:2" ht="15.75">
      <c r="A637" s="35"/>
      <c r="B637" s="35"/>
    </row>
    <row r="638" spans="1:2" ht="15.75">
      <c r="A638" s="35"/>
      <c r="B638" s="35"/>
    </row>
    <row r="639" spans="1:2" ht="15.75">
      <c r="A639" s="35"/>
      <c r="B639" s="35"/>
    </row>
    <row r="640" spans="1:2" ht="15.75">
      <c r="A640" s="35"/>
      <c r="B640" s="35"/>
    </row>
    <row r="641" spans="1:2" ht="15.75">
      <c r="A641" s="35"/>
      <c r="B641" s="35"/>
    </row>
    <row r="642" spans="1:2" ht="15.75">
      <c r="A642" s="35"/>
      <c r="B642" s="35"/>
    </row>
    <row r="643" spans="1:2" ht="15.75">
      <c r="A643" s="35"/>
      <c r="B643" s="35"/>
    </row>
    <row r="644" spans="1:2" ht="15.75">
      <c r="A644" s="35"/>
      <c r="B644" s="35"/>
    </row>
    <row r="645" spans="1:2" ht="15.75">
      <c r="A645" s="35"/>
      <c r="B645" s="35"/>
    </row>
    <row r="646" spans="1:2" ht="15.75">
      <c r="A646" s="35"/>
      <c r="B646" s="35"/>
    </row>
    <row r="647" spans="1:2" ht="15.75">
      <c r="A647" s="35"/>
      <c r="B647" s="35"/>
    </row>
    <row r="648" spans="1:2" ht="15.75">
      <c r="A648" s="35"/>
      <c r="B648" s="35"/>
    </row>
    <row r="649" spans="1:2" ht="15.75">
      <c r="A649" s="35"/>
      <c r="B649" s="35"/>
    </row>
    <row r="650" spans="1:2" ht="15.75">
      <c r="A650" s="35"/>
      <c r="B650" s="35"/>
    </row>
    <row r="651" spans="1:2" ht="15.75">
      <c r="A651" s="35"/>
      <c r="B651" s="35"/>
    </row>
    <row r="652" spans="1:2" ht="15.75">
      <c r="A652" s="35"/>
      <c r="B652" s="35"/>
    </row>
    <row r="653" spans="1:2" ht="15.75">
      <c r="A653" s="35"/>
      <c r="B653" s="35"/>
    </row>
    <row r="654" spans="1:2" ht="15.75">
      <c r="A654" s="35"/>
      <c r="B654" s="35"/>
    </row>
    <row r="655" spans="1:2" ht="15.75">
      <c r="A655" s="35"/>
      <c r="B655" s="35"/>
    </row>
    <row r="656" spans="1:2" ht="15.75">
      <c r="A656" s="35"/>
      <c r="B656" s="35"/>
    </row>
    <row r="657" spans="1:2" ht="15.75">
      <c r="A657" s="35"/>
      <c r="B657" s="35"/>
    </row>
    <row r="658" spans="1:2" ht="15.75">
      <c r="A658" s="35"/>
      <c r="B658" s="35"/>
    </row>
    <row r="659" spans="1:2" ht="15.75">
      <c r="A659" s="35"/>
      <c r="B659" s="35"/>
    </row>
    <row r="660" spans="1:2" ht="15.75">
      <c r="A660" s="35"/>
      <c r="B660" s="35"/>
    </row>
    <row r="661" spans="1:2" ht="15.75">
      <c r="A661" s="35"/>
      <c r="B661" s="35"/>
    </row>
    <row r="662" spans="1:2" ht="15.75">
      <c r="A662" s="35"/>
      <c r="B662" s="35"/>
    </row>
    <row r="663" spans="1:2" ht="15.75">
      <c r="A663" s="35"/>
      <c r="B663" s="35"/>
    </row>
    <row r="664" spans="1:2" ht="15.75">
      <c r="A664" s="35"/>
      <c r="B664" s="35"/>
    </row>
    <row r="665" spans="1:2" ht="15.75">
      <c r="A665" s="35"/>
      <c r="B665" s="35"/>
    </row>
    <row r="666" spans="1:2" ht="15.75">
      <c r="A666" s="35"/>
      <c r="B666" s="35"/>
    </row>
    <row r="667" spans="1:2" ht="15.75">
      <c r="A667" s="35"/>
      <c r="B667" s="35"/>
    </row>
    <row r="668" spans="1:2" ht="15.75">
      <c r="A668" s="35"/>
      <c r="B668" s="35"/>
    </row>
    <row r="669" spans="1:2" ht="15.75">
      <c r="A669" s="35"/>
      <c r="B669" s="35"/>
    </row>
    <row r="670" spans="1:2" ht="15.75">
      <c r="A670" s="35"/>
      <c r="B670" s="35"/>
    </row>
    <row r="671" spans="1:2" ht="15.75">
      <c r="A671" s="35"/>
      <c r="B671" s="35"/>
    </row>
    <row r="672" spans="1:2" ht="15.75">
      <c r="A672" s="35"/>
      <c r="B672" s="35"/>
    </row>
    <row r="673" spans="1:2" ht="15.75">
      <c r="A673" s="35"/>
      <c r="B673" s="35"/>
    </row>
    <row r="674" spans="1:2" ht="15.75">
      <c r="A674" s="35"/>
      <c r="B674" s="35"/>
    </row>
    <row r="675" spans="1:2" ht="15.75">
      <c r="A675" s="35"/>
      <c r="B675" s="35"/>
    </row>
    <row r="676" spans="1:2" ht="15.75">
      <c r="A676" s="35"/>
      <c r="B676" s="35"/>
    </row>
    <row r="677" spans="1:2" ht="15.75">
      <c r="A677" s="35"/>
      <c r="B677" s="35"/>
    </row>
    <row r="678" spans="1:2" ht="15.75">
      <c r="A678" s="35"/>
      <c r="B678" s="35"/>
    </row>
    <row r="679" spans="1:2" ht="15.75">
      <c r="A679" s="35"/>
      <c r="B679" s="35"/>
    </row>
    <row r="680" spans="1:2" ht="15.75">
      <c r="A680" s="35"/>
      <c r="B680" s="35"/>
    </row>
    <row r="681" spans="1:2" ht="15.75">
      <c r="A681" s="35"/>
      <c r="B681" s="35"/>
    </row>
    <row r="682" spans="1:2" ht="15.75">
      <c r="A682" s="35"/>
      <c r="B682" s="35"/>
    </row>
    <row r="683" spans="1:2" ht="15.75">
      <c r="A683" s="35"/>
      <c r="B683" s="35"/>
    </row>
    <row r="684" spans="1:2" ht="15.75">
      <c r="A684" s="35"/>
      <c r="B684" s="35"/>
    </row>
    <row r="685" spans="1:2" ht="15.75">
      <c r="A685" s="35"/>
      <c r="B685" s="35"/>
    </row>
    <row r="686" spans="1:2" ht="15.75">
      <c r="A686" s="35"/>
      <c r="B686" s="35"/>
    </row>
    <row r="687" spans="1:2" ht="15.75">
      <c r="A687" s="35"/>
      <c r="B687" s="35"/>
    </row>
    <row r="688" spans="1:2" ht="15.75">
      <c r="A688" s="35"/>
      <c r="B688" s="35"/>
    </row>
    <row r="689" spans="1:2" ht="15.75">
      <c r="A689" s="35"/>
      <c r="B689" s="35"/>
    </row>
    <row r="690" spans="1:2" ht="15.75">
      <c r="A690" s="35"/>
      <c r="B690" s="35"/>
    </row>
    <row r="691" spans="1:2" ht="15.75">
      <c r="A691" s="35"/>
      <c r="B691" s="35"/>
    </row>
    <row r="692" spans="1:2" ht="15.75">
      <c r="A692" s="35"/>
      <c r="B692" s="35"/>
    </row>
    <row r="693" spans="1:2" ht="15.75">
      <c r="A693" s="35"/>
      <c r="B693" s="35"/>
    </row>
    <row r="694" spans="1:2" ht="15.75">
      <c r="A694" s="35"/>
      <c r="B694" s="35"/>
    </row>
    <row r="695" spans="1:2" ht="15.75">
      <c r="A695" s="35"/>
      <c r="B695" s="35"/>
    </row>
    <row r="696" spans="1:2" ht="15.75">
      <c r="A696" s="35"/>
      <c r="B696" s="35"/>
    </row>
    <row r="697" spans="1:2" ht="15.75">
      <c r="A697" s="35"/>
      <c r="B697" s="35"/>
    </row>
    <row r="698" spans="1:2" ht="15.75">
      <c r="A698" s="35"/>
      <c r="B698" s="35"/>
    </row>
    <row r="699" spans="1:2" ht="15.75">
      <c r="A699" s="35"/>
      <c r="B699" s="35"/>
    </row>
    <row r="700" spans="1:2" ht="15.75">
      <c r="A700" s="35"/>
      <c r="B700" s="35"/>
    </row>
    <row r="701" spans="1:2" ht="15.75">
      <c r="A701" s="35"/>
      <c r="B701" s="35"/>
    </row>
    <row r="702" spans="1:2" ht="15.75">
      <c r="A702" s="35"/>
      <c r="B702" s="35"/>
    </row>
    <row r="703" spans="1:2" ht="15.75">
      <c r="A703" s="35"/>
      <c r="B703" s="35"/>
    </row>
    <row r="704" spans="1:2" ht="15.75">
      <c r="A704" s="35"/>
      <c r="B704" s="35"/>
    </row>
    <row r="705" spans="1:2" ht="15.75">
      <c r="A705" s="35"/>
      <c r="B705" s="35"/>
    </row>
    <row r="706" spans="1:2" ht="15.75">
      <c r="A706" s="35"/>
      <c r="B706" s="35"/>
    </row>
    <row r="707" spans="1:2" ht="15.75">
      <c r="A707" s="35"/>
      <c r="B707" s="35"/>
    </row>
    <row r="708" spans="1:2" ht="15.75">
      <c r="A708" s="35"/>
      <c r="B708" s="35"/>
    </row>
    <row r="709" spans="1:2" ht="15.75">
      <c r="A709" s="35"/>
      <c r="B709" s="35"/>
    </row>
    <row r="710" spans="1:2" ht="15.75">
      <c r="A710" s="35"/>
      <c r="B710" s="35"/>
    </row>
    <row r="711" spans="1:2" ht="15.75">
      <c r="A711" s="35"/>
      <c r="B711" s="35"/>
    </row>
    <row r="712" spans="1:2" ht="15.75">
      <c r="A712" s="35"/>
      <c r="B712" s="35"/>
    </row>
    <row r="713" spans="1:2" ht="15.75">
      <c r="A713" s="35"/>
      <c r="B713" s="35"/>
    </row>
    <row r="714" spans="1:2" ht="15.75">
      <c r="A714" s="35"/>
      <c r="B714" s="35"/>
    </row>
    <row r="715" spans="1:2" ht="15.75">
      <c r="A715" s="35"/>
      <c r="B715" s="35"/>
    </row>
    <row r="716" spans="1:2" ht="15.75">
      <c r="A716" s="35"/>
      <c r="B716" s="35"/>
    </row>
    <row r="717" spans="1:2" ht="15.75">
      <c r="A717" s="35"/>
      <c r="B717" s="35"/>
    </row>
    <row r="718" spans="1:2" ht="15.75">
      <c r="A718" s="35"/>
      <c r="B718" s="35"/>
    </row>
    <row r="719" spans="1:2" ht="15.75">
      <c r="A719" s="35"/>
      <c r="B719" s="35"/>
    </row>
    <row r="720" spans="1:2" ht="15.75">
      <c r="A720" s="35"/>
      <c r="B720" s="35"/>
    </row>
    <row r="721" spans="1:2" ht="15.75">
      <c r="A721" s="35"/>
      <c r="B721" s="35"/>
    </row>
    <row r="722" spans="1:2" ht="15.75">
      <c r="A722" s="35"/>
      <c r="B722" s="35"/>
    </row>
    <row r="723" spans="1:2" ht="15.75">
      <c r="A723" s="35"/>
      <c r="B723" s="35"/>
    </row>
    <row r="724" spans="1:2" ht="15.75">
      <c r="A724" s="35"/>
      <c r="B724" s="35"/>
    </row>
    <row r="725" spans="1:2" ht="15.75">
      <c r="A725" s="35"/>
      <c r="B725" s="35"/>
    </row>
    <row r="726" spans="1:2" ht="15.75">
      <c r="A726" s="35"/>
      <c r="B726" s="35"/>
    </row>
    <row r="727" spans="1:2" ht="15.75">
      <c r="A727" s="35"/>
      <c r="B727" s="35"/>
    </row>
    <row r="728" spans="1:2" ht="15.75">
      <c r="A728" s="35"/>
      <c r="B728" s="35"/>
    </row>
    <row r="729" spans="1:2" ht="15.75">
      <c r="A729" s="35"/>
      <c r="B729" s="35"/>
    </row>
    <row r="730" spans="1:2" ht="15.75">
      <c r="A730" s="35"/>
      <c r="B730" s="35"/>
    </row>
    <row r="731" spans="1:2" ht="15.75">
      <c r="A731" s="35"/>
      <c r="B731" s="35"/>
    </row>
    <row r="732" spans="1:2" ht="15.75">
      <c r="A732" s="35"/>
      <c r="B732" s="35"/>
    </row>
    <row r="733" spans="1:2" ht="15.75">
      <c r="A733" s="35"/>
      <c r="B733" s="35"/>
    </row>
    <row r="734" spans="1:2" ht="15.75">
      <c r="A734" s="35"/>
      <c r="B734" s="35"/>
    </row>
    <row r="735" spans="1:2" ht="15.75">
      <c r="A735" s="35"/>
      <c r="B735" s="35"/>
    </row>
    <row r="736" spans="1:2" ht="15.75">
      <c r="A736" s="35"/>
      <c r="B736" s="35"/>
    </row>
    <row r="737" spans="1:2" ht="15.75">
      <c r="A737" s="35"/>
      <c r="B737" s="35"/>
    </row>
    <row r="738" spans="1:2" ht="15.75">
      <c r="A738" s="35"/>
      <c r="B738" s="35"/>
    </row>
    <row r="739" spans="1:2" ht="15.75">
      <c r="A739" s="35"/>
      <c r="B739" s="35"/>
    </row>
    <row r="740" spans="1:2" ht="15.75">
      <c r="A740" s="35"/>
      <c r="B740" s="35"/>
    </row>
    <row r="741" spans="1:2" ht="15.75">
      <c r="A741" s="35"/>
      <c r="B741" s="35"/>
    </row>
    <row r="742" spans="1:2" ht="15.75">
      <c r="A742" s="35"/>
      <c r="B742" s="35"/>
    </row>
    <row r="743" spans="1:2" ht="15.75">
      <c r="A743" s="35"/>
      <c r="B743" s="35"/>
    </row>
    <row r="744" spans="1:2" ht="15.75">
      <c r="A744" s="35"/>
      <c r="B744" s="35"/>
    </row>
    <row r="745" spans="1:2" ht="15.75">
      <c r="A745" s="35"/>
      <c r="B745" s="35"/>
    </row>
    <row r="746" spans="1:2" ht="15.75">
      <c r="A746" s="35"/>
      <c r="B746" s="35"/>
    </row>
    <row r="747" spans="1:2" ht="15.75">
      <c r="A747" s="35"/>
      <c r="B747" s="35"/>
    </row>
    <row r="748" spans="1:2" ht="15.75">
      <c r="A748" s="35"/>
      <c r="B748" s="35"/>
    </row>
    <row r="749" spans="1:2" ht="15.75">
      <c r="A749" s="35"/>
      <c r="B749" s="35"/>
    </row>
    <row r="750" spans="1:2" ht="15.75">
      <c r="A750" s="35"/>
      <c r="B750" s="35"/>
    </row>
    <row r="751" spans="1:2" ht="15.75">
      <c r="A751" s="35"/>
      <c r="B751" s="35"/>
    </row>
    <row r="752" spans="1:2" ht="15.75">
      <c r="A752" s="35"/>
      <c r="B752" s="35"/>
    </row>
    <row r="753" spans="1:2" ht="15.75">
      <c r="A753" s="35"/>
      <c r="B753" s="35"/>
    </row>
    <row r="754" spans="1:2" ht="15.75">
      <c r="A754" s="35"/>
      <c r="B754" s="35"/>
    </row>
    <row r="755" spans="1:2" ht="15.75">
      <c r="A755" s="35"/>
      <c r="B755" s="35"/>
    </row>
    <row r="756" spans="1:2" ht="15.75">
      <c r="A756" s="35"/>
      <c r="B756" s="35"/>
    </row>
    <row r="757" spans="1:2" ht="15.75">
      <c r="A757" s="35"/>
      <c r="B757" s="35"/>
    </row>
    <row r="758" spans="1:2" ht="15.75">
      <c r="A758" s="35"/>
      <c r="B758" s="35"/>
    </row>
    <row r="759" spans="1:2" ht="15.75">
      <c r="A759" s="35"/>
      <c r="B759" s="35"/>
    </row>
    <row r="760" spans="1:2" ht="15.75">
      <c r="A760" s="35"/>
      <c r="B760" s="35"/>
    </row>
    <row r="761" spans="1:2" ht="15.75">
      <c r="A761" s="35"/>
      <c r="B761" s="35"/>
    </row>
    <row r="762" spans="1:2" ht="15.75">
      <c r="A762" s="35"/>
      <c r="B762" s="35"/>
    </row>
    <row r="763" spans="1:2" ht="15.75">
      <c r="A763" s="35"/>
      <c r="B763" s="35"/>
    </row>
    <row r="764" spans="1:2" ht="15.75">
      <c r="A764" s="35"/>
      <c r="B764" s="35"/>
    </row>
    <row r="765" spans="1:2" ht="15.75">
      <c r="A765" s="35"/>
      <c r="B765" s="35"/>
    </row>
    <row r="766" spans="1:2" ht="15.75">
      <c r="A766" s="35"/>
      <c r="B766" s="35"/>
    </row>
    <row r="767" spans="1:2" ht="15.75">
      <c r="A767" s="35"/>
      <c r="B767" s="35"/>
    </row>
    <row r="768" spans="1:2" ht="15.75">
      <c r="A768" s="35"/>
      <c r="B768" s="35"/>
    </row>
    <row r="769" spans="1:2" ht="15.75">
      <c r="A769" s="35"/>
      <c r="B769" s="35"/>
    </row>
    <row r="770" spans="1:2" ht="15.75">
      <c r="A770" s="35"/>
      <c r="B770" s="35"/>
    </row>
    <row r="771" spans="1:2" ht="15.75">
      <c r="A771" s="35"/>
      <c r="B771" s="35"/>
    </row>
    <row r="772" spans="1:2" ht="15.75">
      <c r="A772" s="35"/>
      <c r="B772" s="35"/>
    </row>
    <row r="773" spans="1:2" ht="15.75">
      <c r="A773" s="35"/>
      <c r="B773" s="35"/>
    </row>
    <row r="774" spans="1:2" ht="15.75">
      <c r="A774" s="35"/>
      <c r="B774" s="35"/>
    </row>
    <row r="775" spans="1:2" ht="15.75">
      <c r="A775" s="35"/>
      <c r="B775" s="35"/>
    </row>
    <row r="776" spans="1:2" ht="15.75">
      <c r="A776" s="35"/>
      <c r="B776" s="35"/>
    </row>
    <row r="777" spans="1:2" ht="15.75">
      <c r="A777" s="35"/>
      <c r="B777" s="35"/>
    </row>
    <row r="778" spans="1:2" ht="15.75">
      <c r="A778" s="35"/>
      <c r="B778" s="35"/>
    </row>
    <row r="779" spans="1:2" ht="15.75">
      <c r="A779" s="35"/>
      <c r="B779" s="35"/>
    </row>
    <row r="780" spans="1:2" ht="15.75">
      <c r="A780" s="35"/>
      <c r="B780" s="35"/>
    </row>
    <row r="781" spans="1:2" ht="15.75">
      <c r="A781" s="35"/>
      <c r="B781" s="35"/>
    </row>
    <row r="782" spans="1:2" ht="15.75">
      <c r="A782" s="35"/>
      <c r="B782" s="35"/>
    </row>
    <row r="783" spans="1:2" ht="15.75">
      <c r="A783" s="35"/>
      <c r="B783" s="35"/>
    </row>
    <row r="784" spans="1:2" ht="15.75">
      <c r="A784" s="35"/>
      <c r="B784" s="35"/>
    </row>
    <row r="785" spans="1:2" ht="15.75">
      <c r="A785" s="35"/>
      <c r="B785" s="35"/>
    </row>
    <row r="786" spans="1:2" ht="15.75">
      <c r="A786" s="35"/>
      <c r="B786" s="35"/>
    </row>
    <row r="787" spans="1:2" ht="15.75">
      <c r="A787" s="35"/>
      <c r="B787" s="35"/>
    </row>
    <row r="788" spans="1:2" ht="15.75">
      <c r="A788" s="35"/>
      <c r="B788" s="35"/>
    </row>
    <row r="789" spans="1:2" ht="15.75">
      <c r="A789" s="35"/>
      <c r="B789" s="35"/>
    </row>
    <row r="790" spans="1:2" ht="15.75">
      <c r="A790" s="35"/>
      <c r="B790" s="35"/>
    </row>
    <row r="791" spans="1:2" ht="15.75">
      <c r="A791" s="35"/>
      <c r="B791" s="35"/>
    </row>
    <row r="792" spans="1:2" ht="15.75">
      <c r="A792" s="35"/>
      <c r="B792" s="35"/>
    </row>
    <row r="793" spans="1:2" ht="15.75">
      <c r="A793" s="35"/>
      <c r="B793" s="35"/>
    </row>
    <row r="794" spans="1:2" ht="15.75">
      <c r="A794" s="35"/>
      <c r="B794" s="35"/>
    </row>
    <row r="795" spans="1:2" ht="15.75">
      <c r="A795" s="35"/>
      <c r="B795" s="35"/>
    </row>
    <row r="796" spans="1:2" ht="15.75">
      <c r="A796" s="35"/>
      <c r="B796" s="35"/>
    </row>
    <row r="797" spans="1:2" ht="15.75">
      <c r="A797" s="35"/>
      <c r="B797" s="35"/>
    </row>
    <row r="798" spans="1:2" ht="15.75">
      <c r="A798" s="35"/>
      <c r="B798" s="35"/>
    </row>
    <row r="799" spans="1:2" ht="15.75">
      <c r="A799" s="35"/>
      <c r="B799" s="35"/>
    </row>
    <row r="800" spans="1:2" ht="15.75">
      <c r="A800" s="35"/>
      <c r="B800" s="35"/>
    </row>
    <row r="801" spans="1:2" ht="15.75">
      <c r="A801" s="35"/>
      <c r="B801" s="35"/>
    </row>
    <row r="802" spans="1:2" ht="15.75">
      <c r="A802" s="35"/>
      <c r="B802" s="35"/>
    </row>
    <row r="803" spans="1:2" ht="15.75">
      <c r="A803" s="35"/>
      <c r="B803" s="35"/>
    </row>
    <row r="804" spans="1:2" ht="15.75">
      <c r="A804" s="35"/>
      <c r="B804" s="35"/>
    </row>
    <row r="805" spans="1:2" ht="15.75">
      <c r="A805" s="35"/>
      <c r="B805" s="35"/>
    </row>
    <row r="806" spans="1:2" ht="15.75">
      <c r="A806" s="35"/>
      <c r="B806" s="35"/>
    </row>
    <row r="807" spans="1:2" ht="15.75">
      <c r="A807" s="35"/>
      <c r="B807" s="35"/>
    </row>
    <row r="808" spans="1:2" ht="15.75">
      <c r="A808" s="35"/>
      <c r="B808" s="35"/>
    </row>
    <row r="809" spans="1:2" ht="15.75">
      <c r="A809" s="35"/>
      <c r="B809" s="35"/>
    </row>
    <row r="810" spans="1:2" ht="15.75">
      <c r="A810" s="35"/>
      <c r="B810" s="35"/>
    </row>
    <row r="811" spans="1:2" ht="15.75">
      <c r="A811" s="35"/>
      <c r="B811" s="35"/>
    </row>
    <row r="812" spans="1:2" ht="15.75">
      <c r="A812" s="35"/>
      <c r="B812" s="35"/>
    </row>
    <row r="813" spans="1:2" ht="15.75">
      <c r="A813" s="35"/>
      <c r="B813" s="35"/>
    </row>
    <row r="814" spans="1:2" ht="15.75">
      <c r="A814" s="35"/>
      <c r="B814" s="35"/>
    </row>
    <row r="815" spans="1:2" ht="15.75">
      <c r="A815" s="35"/>
      <c r="B815" s="35"/>
    </row>
    <row r="816" spans="1:2" ht="15.75">
      <c r="A816" s="35"/>
      <c r="B816" s="35"/>
    </row>
    <row r="817" spans="1:2" ht="15.75">
      <c r="A817" s="35"/>
      <c r="B817" s="35"/>
    </row>
    <row r="818" spans="1:2" ht="15.75">
      <c r="A818" s="35"/>
      <c r="B818" s="35"/>
    </row>
    <row r="819" spans="1:2" ht="15.75">
      <c r="A819" s="35"/>
      <c r="B819" s="35"/>
    </row>
    <row r="820" spans="1:2" ht="15.75">
      <c r="A820" s="35"/>
      <c r="B820" s="35"/>
    </row>
    <row r="821" spans="1:2" ht="15.75">
      <c r="A821" s="35"/>
      <c r="B821" s="35"/>
    </row>
    <row r="822" spans="1:2" ht="15.75">
      <c r="A822" s="35"/>
      <c r="B822" s="35"/>
    </row>
    <row r="823" spans="1:2" ht="15.75">
      <c r="A823" s="35"/>
      <c r="B823" s="35"/>
    </row>
    <row r="824" spans="1:2" ht="15.75">
      <c r="A824" s="35"/>
      <c r="B824" s="35"/>
    </row>
    <row r="825" spans="1:2" ht="15.75">
      <c r="A825" s="35"/>
      <c r="B825" s="35"/>
    </row>
    <row r="826" spans="1:2" ht="15.75">
      <c r="A826" s="35"/>
      <c r="B826" s="35"/>
    </row>
    <row r="827" spans="1:2" ht="15.75">
      <c r="A827" s="35"/>
      <c r="B827" s="35"/>
    </row>
    <row r="828" spans="1:2" ht="15.75">
      <c r="A828" s="35"/>
      <c r="B828" s="35"/>
    </row>
    <row r="829" spans="1:2" ht="15.75">
      <c r="A829" s="35"/>
      <c r="B829" s="35"/>
    </row>
    <row r="830" spans="1:2" ht="15.75">
      <c r="A830" s="35"/>
      <c r="B830" s="35"/>
    </row>
    <row r="831" spans="1:2" ht="15.75">
      <c r="A831" s="35"/>
      <c r="B831" s="35"/>
    </row>
    <row r="832" spans="1:2" ht="15.75">
      <c r="A832" s="35"/>
      <c r="B832" s="35"/>
    </row>
    <row r="833" spans="1:2" ht="15.75">
      <c r="A833" s="35"/>
      <c r="B833" s="35"/>
    </row>
    <row r="834" spans="1:2" ht="15.75">
      <c r="A834" s="35"/>
      <c r="B834" s="35"/>
    </row>
    <row r="835" spans="1:2" ht="15.75">
      <c r="A835" s="35"/>
      <c r="B835" s="35"/>
    </row>
    <row r="836" spans="1:2" ht="15.75">
      <c r="A836" s="35"/>
      <c r="B836" s="35"/>
    </row>
    <row r="837" spans="1:2" ht="15.75">
      <c r="A837" s="35"/>
      <c r="B837" s="35"/>
    </row>
    <row r="838" spans="1:2" ht="15.75">
      <c r="A838" s="35"/>
      <c r="B838" s="35"/>
    </row>
    <row r="839" spans="1:2" ht="15.75">
      <c r="A839" s="35"/>
      <c r="B839" s="35"/>
    </row>
    <row r="840" spans="1:2" ht="15.75">
      <c r="A840" s="35"/>
      <c r="B840" s="35"/>
    </row>
    <row r="841" spans="1:2" ht="15.75">
      <c r="A841" s="35"/>
      <c r="B841" s="35"/>
    </row>
    <row r="842" spans="1:2" ht="15.75">
      <c r="A842" s="35"/>
      <c r="B842" s="35"/>
    </row>
    <row r="843" spans="1:2" ht="15.75">
      <c r="A843" s="35"/>
      <c r="B843" s="35"/>
    </row>
    <row r="844" spans="1:2" ht="15.75">
      <c r="A844" s="35"/>
      <c r="B844" s="35"/>
    </row>
    <row r="845" spans="1:2" ht="15.75">
      <c r="A845" s="35"/>
      <c r="B845" s="35"/>
    </row>
    <row r="846" spans="1:2" ht="15.75">
      <c r="A846" s="35"/>
      <c r="B846" s="35"/>
    </row>
    <row r="847" spans="1:2" ht="15.75">
      <c r="A847" s="35"/>
      <c r="B847" s="35"/>
    </row>
    <row r="848" spans="1:2" ht="15.75">
      <c r="A848" s="35"/>
      <c r="B848" s="35"/>
    </row>
    <row r="849" spans="1:2" ht="15.75">
      <c r="A849" s="35"/>
      <c r="B849" s="35"/>
    </row>
    <row r="850" spans="1:2" ht="15.75">
      <c r="A850" s="35"/>
      <c r="B850" s="35"/>
    </row>
    <row r="851" spans="1:2" ht="15.75">
      <c r="A851" s="35"/>
      <c r="B851" s="35"/>
    </row>
    <row r="852" spans="1:2" ht="15.75">
      <c r="A852" s="35"/>
      <c r="B852" s="35"/>
    </row>
    <row r="853" spans="1:2" ht="15.75">
      <c r="A853" s="35"/>
      <c r="B853" s="35"/>
    </row>
    <row r="854" spans="1:2" ht="15.75">
      <c r="A854" s="35"/>
      <c r="B854" s="35"/>
    </row>
    <row r="855" spans="1:2" ht="15.75">
      <c r="A855" s="35"/>
      <c r="B855" s="35"/>
    </row>
    <row r="856" spans="1:2" ht="15.75">
      <c r="A856" s="35"/>
      <c r="B856" s="35"/>
    </row>
    <row r="857" spans="1:2" ht="15.75">
      <c r="A857" s="35"/>
      <c r="B857" s="35"/>
    </row>
    <row r="858" spans="1:2" ht="15.75">
      <c r="A858" s="35"/>
      <c r="B858" s="35"/>
    </row>
    <row r="859" spans="1:2" ht="15.75">
      <c r="A859" s="35"/>
      <c r="B859" s="35"/>
    </row>
    <row r="860" spans="1:2" ht="15.75">
      <c r="A860" s="35"/>
      <c r="B860" s="35"/>
    </row>
    <row r="861" spans="1:2" ht="15.75">
      <c r="A861" s="35"/>
      <c r="B861" s="35"/>
    </row>
    <row r="862" spans="1:2" ht="15.75">
      <c r="A862" s="35"/>
      <c r="B862" s="35"/>
    </row>
    <row r="863" spans="1:2" ht="15.75">
      <c r="A863" s="35"/>
      <c r="B863" s="35"/>
    </row>
    <row r="864" spans="1:2" ht="15.75">
      <c r="A864" s="35"/>
      <c r="B864" s="35"/>
    </row>
    <row r="865" spans="1:2" ht="15.75">
      <c r="A865" s="35"/>
      <c r="B865" s="35"/>
    </row>
    <row r="866" spans="1:2" ht="15.75">
      <c r="A866" s="35"/>
      <c r="B866" s="35"/>
    </row>
    <row r="867" spans="1:2" ht="15.75">
      <c r="A867" s="35"/>
      <c r="B867" s="35"/>
    </row>
    <row r="868" spans="1:2" ht="15.75">
      <c r="A868" s="35"/>
      <c r="B868" s="35"/>
    </row>
    <row r="869" spans="1:2" ht="15.75">
      <c r="A869" s="35"/>
      <c r="B869" s="35"/>
    </row>
    <row r="870" spans="1:2" ht="15.75">
      <c r="A870" s="35"/>
      <c r="B870" s="35"/>
    </row>
    <row r="871" spans="1:2" ht="15.75">
      <c r="A871" s="35"/>
      <c r="B871" s="35"/>
    </row>
    <row r="872" spans="1:2" ht="15.75">
      <c r="A872" s="35"/>
      <c r="B872" s="35"/>
    </row>
    <row r="873" spans="1:2" ht="15.75">
      <c r="A873" s="35"/>
      <c r="B873" s="35"/>
    </row>
    <row r="874" spans="1:2" ht="15.75">
      <c r="A874" s="35"/>
      <c r="B874" s="35"/>
    </row>
    <row r="875" spans="1:2" ht="15.75">
      <c r="A875" s="35"/>
      <c r="B875" s="35"/>
    </row>
    <row r="876" spans="1:2" ht="15.75">
      <c r="A876" s="35"/>
      <c r="B876" s="35"/>
    </row>
    <row r="877" spans="1:2" ht="15.75">
      <c r="A877" s="35"/>
      <c r="B877" s="35"/>
    </row>
    <row r="878" spans="1:2" ht="15.75">
      <c r="A878" s="35"/>
      <c r="B878" s="35"/>
    </row>
    <row r="879" spans="1:2" ht="15.75">
      <c r="A879" s="35"/>
      <c r="B879" s="35"/>
    </row>
    <row r="880" spans="1:2" ht="15.75">
      <c r="A880" s="35"/>
      <c r="B880" s="35"/>
    </row>
    <row r="881" spans="1:2" ht="15.75">
      <c r="A881" s="35"/>
      <c r="B881" s="35"/>
    </row>
    <row r="882" spans="1:2" ht="15.75">
      <c r="A882" s="35"/>
      <c r="B882" s="35"/>
    </row>
    <row r="883" spans="1:2" ht="15.75">
      <c r="A883" s="35"/>
      <c r="B883" s="35"/>
    </row>
    <row r="884" spans="1:2" ht="15.75">
      <c r="A884" s="35"/>
      <c r="B884" s="35"/>
    </row>
    <row r="885" spans="1:2" ht="15.75">
      <c r="A885" s="35"/>
      <c r="B885" s="35"/>
    </row>
    <row r="886" spans="1:2" ht="15.75">
      <c r="A886" s="35"/>
      <c r="B886" s="35"/>
    </row>
    <row r="887" spans="1:2" ht="15.75">
      <c r="A887" s="35"/>
      <c r="B887" s="35"/>
    </row>
    <row r="888" spans="1:2" ht="15.75">
      <c r="A888" s="35"/>
      <c r="B888" s="35"/>
    </row>
    <row r="889" spans="1:2" ht="15.75">
      <c r="A889" s="35"/>
      <c r="B889" s="35"/>
    </row>
    <row r="890" spans="1:2" ht="15.75">
      <c r="A890" s="35"/>
      <c r="B890" s="35"/>
    </row>
    <row r="891" spans="1:2" ht="15.75">
      <c r="A891" s="35"/>
      <c r="B891" s="35"/>
    </row>
    <row r="892" spans="1:2" ht="15.75">
      <c r="A892" s="35"/>
      <c r="B892" s="35"/>
    </row>
    <row r="893" spans="1:2" ht="15.75">
      <c r="A893" s="35"/>
      <c r="B893" s="35"/>
    </row>
    <row r="894" spans="1:2" ht="15.75">
      <c r="A894" s="35"/>
      <c r="B894" s="35"/>
    </row>
    <row r="895" spans="1:2" ht="15.75">
      <c r="A895" s="35"/>
      <c r="B895" s="35"/>
    </row>
    <row r="896" spans="1:2" ht="15.75">
      <c r="A896" s="35"/>
      <c r="B896" s="35"/>
    </row>
    <row r="897" spans="1:2" ht="15.75">
      <c r="A897" s="35"/>
      <c r="B897" s="35"/>
    </row>
    <row r="898" spans="1:2" ht="15.75">
      <c r="A898" s="35"/>
      <c r="B898" s="35"/>
    </row>
    <row r="899" spans="1:2" ht="15.75">
      <c r="A899" s="35"/>
      <c r="B899" s="35"/>
    </row>
    <row r="900" spans="1:2" ht="15.75">
      <c r="A900" s="35"/>
      <c r="B900" s="35"/>
    </row>
    <row r="901" spans="1:2" ht="15.75">
      <c r="A901" s="35"/>
      <c r="B901" s="35"/>
    </row>
    <row r="902" spans="1:2" ht="15.75">
      <c r="A902" s="35"/>
      <c r="B902" s="35"/>
    </row>
    <row r="903" spans="1:2" ht="15.75">
      <c r="A903" s="35"/>
      <c r="B903" s="35"/>
    </row>
    <row r="904" spans="1:2" ht="15.75">
      <c r="A904" s="35"/>
      <c r="B904" s="35"/>
    </row>
    <row r="905" spans="1:2" ht="15.75">
      <c r="A905" s="35"/>
      <c r="B905" s="35"/>
    </row>
    <row r="906" spans="1:2" ht="15.75">
      <c r="A906" s="35"/>
      <c r="B906" s="35"/>
    </row>
    <row r="907" spans="1:2" ht="15.75">
      <c r="A907" s="35"/>
      <c r="B907" s="35"/>
    </row>
    <row r="908" spans="1:2" ht="15.75">
      <c r="A908" s="35"/>
      <c r="B908" s="35"/>
    </row>
    <row r="909" spans="1:2" ht="15.75">
      <c r="A909" s="35"/>
      <c r="B909" s="35"/>
    </row>
    <row r="910" spans="1:2" ht="15.75">
      <c r="A910" s="35"/>
      <c r="B910" s="35"/>
    </row>
    <row r="911" spans="1:2" ht="15.75">
      <c r="A911" s="35"/>
      <c r="B911" s="35"/>
    </row>
    <row r="912" spans="1:2" ht="15.75">
      <c r="A912" s="35"/>
      <c r="B912" s="35"/>
    </row>
    <row r="913" spans="1:2" ht="15.75">
      <c r="A913" s="35"/>
      <c r="B913" s="35"/>
    </row>
    <row r="914" spans="1:2" ht="15.75">
      <c r="A914" s="35"/>
      <c r="B914" s="35"/>
    </row>
    <row r="915" spans="1:2" ht="15.75">
      <c r="A915" s="35"/>
      <c r="B915" s="35"/>
    </row>
    <row r="916" spans="1:2" ht="15.75">
      <c r="A916" s="35"/>
      <c r="B916" s="35"/>
    </row>
    <row r="917" spans="1:2" ht="15.75">
      <c r="A917" s="35"/>
      <c r="B917" s="35"/>
    </row>
    <row r="918" spans="1:2" ht="15.75">
      <c r="A918" s="35"/>
      <c r="B918" s="35"/>
    </row>
    <row r="919" spans="1:2" ht="15.75">
      <c r="A919" s="35"/>
      <c r="B919" s="35"/>
    </row>
    <row r="920" spans="1:2" ht="15.75">
      <c r="A920" s="35"/>
      <c r="B920" s="35"/>
    </row>
    <row r="921" spans="1:2" ht="15.75">
      <c r="A921" s="35"/>
      <c r="B921" s="35"/>
    </row>
    <row r="922" spans="1:2" ht="15.75">
      <c r="A922" s="35"/>
      <c r="B922" s="35"/>
    </row>
    <row r="923" spans="1:2" ht="15.75">
      <c r="A923" s="35"/>
      <c r="B923" s="35"/>
    </row>
    <row r="924" spans="1:2" ht="15.75">
      <c r="A924" s="35"/>
      <c r="B924" s="35"/>
    </row>
    <row r="925" spans="1:2" ht="15.75">
      <c r="A925" s="35"/>
      <c r="B925" s="35"/>
    </row>
    <row r="926" spans="1:2" ht="15.75">
      <c r="A926" s="35"/>
      <c r="B926" s="35"/>
    </row>
    <row r="927" spans="1:2" ht="15.75">
      <c r="A927" s="35"/>
      <c r="B927" s="35"/>
    </row>
    <row r="928" spans="1:2" ht="15.75">
      <c r="A928" s="35"/>
      <c r="B928" s="35"/>
    </row>
    <row r="929" spans="1:2" ht="15.75">
      <c r="A929" s="35"/>
      <c r="B929" s="35"/>
    </row>
    <row r="930" spans="1:2" ht="15.75">
      <c r="A930" s="35"/>
      <c r="B930" s="35"/>
    </row>
    <row r="931" spans="1:2" ht="15.75">
      <c r="A931" s="35"/>
      <c r="B931" s="35"/>
    </row>
    <row r="932" spans="1:2" ht="15.75">
      <c r="A932" s="35"/>
      <c r="B932" s="35"/>
    </row>
    <row r="933" spans="1:2" ht="15.75">
      <c r="A933" s="35"/>
      <c r="B933" s="35"/>
    </row>
    <row r="934" spans="1:2" ht="15.75">
      <c r="A934" s="35"/>
      <c r="B934" s="35"/>
    </row>
    <row r="935" spans="1:2" ht="15.75">
      <c r="A935" s="35"/>
      <c r="B935" s="35"/>
    </row>
    <row r="936" spans="1:2" ht="15.75">
      <c r="A936" s="35"/>
      <c r="B936" s="35"/>
    </row>
    <row r="937" spans="1:2" ht="15.75">
      <c r="A937" s="35"/>
      <c r="B937" s="35"/>
    </row>
    <row r="938" spans="1:2" ht="15.75">
      <c r="A938" s="35"/>
      <c r="B938" s="35"/>
    </row>
    <row r="939" spans="1:2" ht="15.75">
      <c r="A939" s="35"/>
      <c r="B939" s="35"/>
    </row>
    <row r="940" spans="1:2" ht="15.75">
      <c r="A940" s="35"/>
      <c r="B940" s="35"/>
    </row>
    <row r="941" spans="1:2" ht="15.75">
      <c r="A941" s="35"/>
      <c r="B941" s="35"/>
    </row>
    <row r="942" spans="1:2" ht="15.75">
      <c r="A942" s="35"/>
      <c r="B942" s="35"/>
    </row>
    <row r="943" spans="1:2" ht="15.75">
      <c r="A943" s="35"/>
      <c r="B943" s="35"/>
    </row>
    <row r="944" spans="1:2" ht="15.75">
      <c r="A944" s="35"/>
      <c r="B944" s="35"/>
    </row>
    <row r="945" spans="1:2" ht="15.75">
      <c r="A945" s="35"/>
      <c r="B945" s="35"/>
    </row>
    <row r="946" spans="1:2" ht="15.75">
      <c r="A946" s="35"/>
      <c r="B946" s="35"/>
    </row>
    <row r="947" spans="1:2" ht="15.75">
      <c r="A947" s="35"/>
      <c r="B947" s="35"/>
    </row>
    <row r="948" spans="1:2" ht="15.75">
      <c r="A948" s="35"/>
      <c r="B948" s="35"/>
    </row>
    <row r="949" spans="1:2" ht="15.75">
      <c r="A949" s="35"/>
      <c r="B949" s="35"/>
    </row>
    <row r="950" spans="1:2" ht="15.75">
      <c r="A950" s="35"/>
      <c r="B950" s="35"/>
    </row>
    <row r="951" spans="1:2" ht="15.75">
      <c r="A951" s="35"/>
      <c r="B951" s="35"/>
    </row>
    <row r="952" spans="1:2" ht="15.75">
      <c r="A952" s="35"/>
      <c r="B952" s="35"/>
    </row>
    <row r="953" spans="1:2" ht="15.75">
      <c r="A953" s="35"/>
      <c r="B953" s="35"/>
    </row>
    <row r="954" spans="1:2" ht="15.75">
      <c r="A954" s="35"/>
      <c r="B954" s="35"/>
    </row>
    <row r="955" spans="1:2" ht="15.75">
      <c r="A955" s="35"/>
      <c r="B955" s="35"/>
    </row>
    <row r="956" spans="1:2" ht="15.75">
      <c r="A956" s="35"/>
      <c r="B956" s="35"/>
    </row>
    <row r="957" spans="1:2" ht="15.75">
      <c r="A957" s="35"/>
      <c r="B957" s="35"/>
    </row>
    <row r="958" spans="1:2" ht="15.75">
      <c r="A958" s="35"/>
      <c r="B958" s="35"/>
    </row>
    <row r="959" spans="1:2" ht="15.75">
      <c r="A959" s="35"/>
      <c r="B959" s="35"/>
    </row>
    <row r="960" spans="1:2" ht="15.75">
      <c r="A960" s="35"/>
      <c r="B960" s="35"/>
    </row>
    <row r="961" spans="1:2" ht="15.75">
      <c r="A961" s="35"/>
      <c r="B961" s="35"/>
    </row>
    <row r="962" spans="1:2" ht="15.75">
      <c r="A962" s="35"/>
      <c r="B962" s="35"/>
    </row>
    <row r="963" spans="1:2" ht="15.75">
      <c r="A963" s="35"/>
      <c r="B963" s="35"/>
    </row>
    <row r="964" spans="1:2" ht="15.75">
      <c r="A964" s="35"/>
      <c r="B964" s="35"/>
    </row>
    <row r="965" spans="1:2" ht="15.75">
      <c r="A965" s="35"/>
      <c r="B965" s="35"/>
    </row>
    <row r="966" spans="1:2" ht="15.75">
      <c r="A966" s="35"/>
      <c r="B966" s="35"/>
    </row>
    <row r="967" spans="1:2" ht="15.75">
      <c r="A967" s="35"/>
      <c r="B967" s="35"/>
    </row>
    <row r="968" spans="1:2" ht="15.75">
      <c r="A968" s="35"/>
      <c r="B968" s="35"/>
    </row>
    <row r="969" spans="1:2" ht="15.75">
      <c r="A969" s="35"/>
      <c r="B969" s="35"/>
    </row>
    <row r="970" spans="1:2" ht="15.75">
      <c r="A970" s="35"/>
      <c r="B970" s="35"/>
    </row>
    <row r="971" spans="1:2" ht="15.75">
      <c r="A971" s="35"/>
      <c r="B971" s="35"/>
    </row>
    <row r="972" spans="1:2" ht="15.75">
      <c r="A972" s="35"/>
      <c r="B972" s="35"/>
    </row>
    <row r="973" spans="1:2" ht="15.75">
      <c r="A973" s="35"/>
      <c r="B973" s="35"/>
    </row>
    <row r="974" spans="1:2" ht="15.75">
      <c r="A974" s="35"/>
      <c r="B974" s="35"/>
    </row>
    <row r="975" spans="1:2" ht="15.75">
      <c r="A975" s="35"/>
      <c r="B975" s="35"/>
    </row>
    <row r="976" spans="1:2" ht="15.75">
      <c r="A976" s="35"/>
      <c r="B976" s="35"/>
    </row>
    <row r="977" spans="1:2" ht="15.75">
      <c r="A977" s="35"/>
      <c r="B977" s="35"/>
    </row>
    <row r="978" spans="1:2" ht="15.75">
      <c r="A978" s="35"/>
      <c r="B978" s="35"/>
    </row>
    <row r="979" spans="1:2" ht="15.75">
      <c r="A979" s="35"/>
      <c r="B979" s="35"/>
    </row>
    <row r="980" spans="1:2" ht="15.75">
      <c r="A980" s="35"/>
      <c r="B980" s="35"/>
    </row>
    <row r="981" spans="1:2" ht="15.75">
      <c r="A981" s="35"/>
      <c r="B981" s="35"/>
    </row>
    <row r="982" spans="1:2" ht="15.75">
      <c r="A982" s="35"/>
      <c r="B982" s="35"/>
    </row>
    <row r="983" spans="1:2" ht="15.75">
      <c r="A983" s="35"/>
      <c r="B983" s="35"/>
    </row>
    <row r="984" spans="1:2" ht="15.75">
      <c r="A984" s="35"/>
      <c r="B984" s="35"/>
    </row>
    <row r="985" spans="1:2" ht="15.75">
      <c r="A985" s="35"/>
      <c r="B985" s="35"/>
    </row>
    <row r="986" spans="1:2" ht="15.75">
      <c r="A986" s="35"/>
      <c r="B986" s="35"/>
    </row>
    <row r="987" spans="1:2" ht="15.75">
      <c r="A987" s="35"/>
      <c r="B987" s="35"/>
    </row>
    <row r="988" spans="1:2" ht="15.75">
      <c r="A988" s="35"/>
      <c r="B988" s="35"/>
    </row>
    <row r="989" spans="1:2" ht="15.75">
      <c r="A989" s="35"/>
      <c r="B989" s="35"/>
    </row>
    <row r="990" spans="1:2" ht="15.75">
      <c r="A990" s="35"/>
      <c r="B990" s="35"/>
    </row>
    <row r="991" spans="1:2" ht="15.75">
      <c r="A991" s="35"/>
      <c r="B991" s="35"/>
    </row>
    <row r="992" spans="1:2" ht="15.75">
      <c r="A992" s="35"/>
      <c r="B992" s="35"/>
    </row>
    <row r="993" spans="1:2" ht="15.75">
      <c r="A993" s="35"/>
      <c r="B993" s="35"/>
    </row>
    <row r="994" spans="1:2" ht="15.75">
      <c r="A994" s="35"/>
      <c r="B994" s="35"/>
    </row>
    <row r="995" spans="1:2" ht="15.75">
      <c r="A995" s="35"/>
      <c r="B995" s="35"/>
    </row>
    <row r="996" spans="1:2" ht="15.75">
      <c r="A996" s="35"/>
      <c r="B996" s="35"/>
    </row>
    <row r="997" spans="1:2" ht="15.75">
      <c r="A997" s="35"/>
      <c r="B997" s="35"/>
    </row>
    <row r="998" spans="1:2" ht="15.75">
      <c r="A998" s="35"/>
      <c r="B998" s="35"/>
    </row>
    <row r="999" spans="1:2" ht="15.75">
      <c r="A999" s="35"/>
      <c r="B999" s="35"/>
    </row>
    <row r="1000" spans="1:2" ht="15.75">
      <c r="A1000" s="35"/>
      <c r="B1000" s="35"/>
    </row>
    <row r="1001" spans="1:2" ht="15.75">
      <c r="A1001" s="35"/>
      <c r="B1001" s="35"/>
    </row>
    <row r="1002" spans="1:2" ht="15.75">
      <c r="A1002" s="35"/>
      <c r="B1002" s="35"/>
    </row>
    <row r="1003" spans="1:2" ht="15.75">
      <c r="A1003" s="35"/>
      <c r="B1003" s="35"/>
    </row>
    <row r="1004" spans="1:2" ht="15.75">
      <c r="A1004" s="35"/>
      <c r="B1004" s="35"/>
    </row>
    <row r="1005" spans="1:2" ht="15.75">
      <c r="A1005" s="35"/>
      <c r="B1005" s="35"/>
    </row>
    <row r="1006" spans="1:2" ht="15.75">
      <c r="A1006" s="35"/>
      <c r="B1006" s="35"/>
    </row>
    <row r="1007" spans="1:2" ht="15.75">
      <c r="A1007" s="35"/>
      <c r="B1007" s="35"/>
    </row>
    <row r="1008" spans="1:2" ht="15.75">
      <c r="A1008" s="35"/>
      <c r="B1008" s="35"/>
    </row>
    <row r="1009" spans="1:2" ht="15.75">
      <c r="A1009" s="35"/>
      <c r="B1009" s="35"/>
    </row>
    <row r="1010" spans="1:2" ht="15.75">
      <c r="A1010" s="35"/>
      <c r="B1010" s="35"/>
    </row>
    <row r="1011" spans="1:2" ht="15.75">
      <c r="A1011" s="35"/>
      <c r="B1011" s="35"/>
    </row>
    <row r="1012" spans="1:2" ht="15.75">
      <c r="A1012" s="35"/>
      <c r="B1012" s="35"/>
    </row>
    <row r="1013" spans="1:2" ht="15.75">
      <c r="A1013" s="35"/>
      <c r="B1013" s="35"/>
    </row>
    <row r="1014" spans="1:2" ht="15.75">
      <c r="A1014" s="35"/>
      <c r="B1014" s="35"/>
    </row>
    <row r="1015" spans="1:2" ht="15.75">
      <c r="A1015" s="35"/>
      <c r="B1015" s="35"/>
    </row>
    <row r="1016" spans="1:2" ht="15.75">
      <c r="A1016" s="35"/>
      <c r="B1016" s="35"/>
    </row>
    <row r="1017" spans="1:2" ht="15.75">
      <c r="A1017" s="35"/>
      <c r="B1017" s="35"/>
    </row>
    <row r="1018" spans="1:2" ht="15.75">
      <c r="A1018" s="35"/>
      <c r="B1018" s="35"/>
    </row>
    <row r="1019" spans="1:2" ht="15.75">
      <c r="A1019" s="35"/>
      <c r="B1019" s="35"/>
    </row>
    <row r="1020" spans="1:2" ht="15.75">
      <c r="A1020" s="35"/>
      <c r="B1020" s="35"/>
    </row>
    <row r="1021" spans="1:2" ht="15.75">
      <c r="A1021" s="35"/>
      <c r="B1021" s="35"/>
    </row>
    <row r="1022" spans="1:2" ht="15.75">
      <c r="A1022" s="35"/>
      <c r="B1022" s="35"/>
    </row>
    <row r="1023" spans="1:2" ht="15.75">
      <c r="A1023" s="35"/>
      <c r="B1023" s="35"/>
    </row>
    <row r="1024" spans="1:2" ht="15.75">
      <c r="A1024" s="35"/>
      <c r="B1024" s="35"/>
    </row>
    <row r="1025" spans="1:2" ht="15.75">
      <c r="A1025" s="35"/>
      <c r="B1025" s="35"/>
    </row>
    <row r="1026" spans="1:2" ht="15.75">
      <c r="A1026" s="35"/>
      <c r="B1026" s="35"/>
    </row>
    <row r="1027" spans="1:2" ht="15.75">
      <c r="A1027" s="35"/>
      <c r="B1027" s="35"/>
    </row>
    <row r="1028" spans="1:2" ht="15.75">
      <c r="A1028" s="35"/>
      <c r="B1028" s="35"/>
    </row>
    <row r="1029" spans="1:2" ht="15.75">
      <c r="A1029" s="35"/>
      <c r="B1029" s="35"/>
    </row>
    <row r="1030" spans="1:2" ht="15.75">
      <c r="A1030" s="35"/>
      <c r="B1030" s="35"/>
    </row>
    <row r="1031" spans="1:2" ht="15.75">
      <c r="A1031" s="35"/>
      <c r="B1031" s="35"/>
    </row>
    <row r="1032" spans="1:2" ht="15.75">
      <c r="A1032" s="35"/>
      <c r="B1032" s="35"/>
    </row>
    <row r="1033" spans="1:2" ht="15.75">
      <c r="A1033" s="35"/>
      <c r="B1033" s="35"/>
    </row>
    <row r="1034" spans="1:2" ht="15.75">
      <c r="A1034" s="35"/>
      <c r="B1034" s="35"/>
    </row>
    <row r="1035" spans="1:2" ht="15.75">
      <c r="A1035" s="35"/>
      <c r="B1035" s="35"/>
    </row>
    <row r="1036" spans="1:2" ht="15.75">
      <c r="A1036" s="35"/>
      <c r="B1036" s="35"/>
    </row>
    <row r="1037" spans="1:2" ht="15.75">
      <c r="A1037" s="35"/>
      <c r="B1037" s="35"/>
    </row>
    <row r="1038" spans="1:2" ht="15.75">
      <c r="A1038" s="35"/>
      <c r="B1038" s="35"/>
    </row>
    <row r="1039" spans="1:2" ht="15.75">
      <c r="A1039" s="35"/>
      <c r="B1039" s="35"/>
    </row>
    <row r="1040" spans="1:2" ht="15.75">
      <c r="A1040" s="35"/>
      <c r="B1040" s="35"/>
    </row>
    <row r="1041" spans="1:2" ht="15.75">
      <c r="A1041" s="35"/>
      <c r="B1041" s="35"/>
    </row>
    <row r="1042" spans="1:2" ht="15.75">
      <c r="A1042" s="35"/>
      <c r="B1042" s="35"/>
    </row>
    <row r="1043" spans="1:2" ht="15.75">
      <c r="A1043" s="35"/>
      <c r="B1043" s="35"/>
    </row>
    <row r="1044" spans="1:2" ht="15.75">
      <c r="A1044" s="35"/>
      <c r="B1044" s="35"/>
    </row>
    <row r="1045" spans="1:2" ht="15.75">
      <c r="A1045" s="35"/>
      <c r="B1045" s="35"/>
    </row>
    <row r="1046" spans="1:2" ht="15.75">
      <c r="A1046" s="35"/>
      <c r="B1046" s="35"/>
    </row>
    <row r="1047" spans="1:2" ht="15.75">
      <c r="A1047" s="35"/>
      <c r="B1047" s="35"/>
    </row>
    <row r="1048" spans="1:2" ht="15.75">
      <c r="A1048" s="35"/>
      <c r="B1048" s="35"/>
    </row>
    <row r="1049" spans="1:2" ht="15.75">
      <c r="A1049" s="35"/>
      <c r="B1049" s="35"/>
    </row>
    <row r="1050" spans="1:2" ht="15.75">
      <c r="A1050" s="35"/>
      <c r="B1050" s="35"/>
    </row>
    <row r="1051" spans="1:2" ht="15.75">
      <c r="A1051" s="35"/>
      <c r="B1051" s="35"/>
    </row>
    <row r="1052" spans="1:2" ht="15.75">
      <c r="A1052" s="35"/>
      <c r="B1052" s="35"/>
    </row>
    <row r="1053" spans="1:2" ht="15.75">
      <c r="A1053" s="35"/>
      <c r="B1053" s="35"/>
    </row>
    <row r="1054" spans="1:2" ht="15.75">
      <c r="A1054" s="35"/>
      <c r="B1054" s="35"/>
    </row>
    <row r="1055" spans="1:2" ht="15.75">
      <c r="A1055" s="35"/>
      <c r="B1055" s="35"/>
    </row>
    <row r="1056" spans="1:2" ht="15.75">
      <c r="A1056" s="35"/>
      <c r="B1056" s="35"/>
    </row>
    <row r="1057" spans="1:2" ht="15.75">
      <c r="A1057" s="35"/>
      <c r="B1057" s="35"/>
    </row>
  </sheetData>
  <mergeCells count="3">
    <mergeCell ref="D1:G1"/>
    <mergeCell ref="A1:B1"/>
    <mergeCell ref="A2:B2"/>
  </mergeCells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50"/>
  <sheetViews>
    <sheetView zoomScale="75" zoomScaleNormal="75" workbookViewId="0" topLeftCell="A13">
      <selection activeCell="E25" sqref="E25"/>
    </sheetView>
  </sheetViews>
  <sheetFormatPr defaultColWidth="9.00390625" defaultRowHeight="14.25"/>
  <cols>
    <col min="1" max="1" width="10.375" style="3" bestFit="1" customWidth="1"/>
    <col min="2" max="2" width="10.375" style="3" customWidth="1"/>
    <col min="3" max="12" width="11.75390625" style="3" bestFit="1" customWidth="1"/>
    <col min="13" max="14" width="10.375" style="3" bestFit="1" customWidth="1"/>
    <col min="15" max="15" width="9.375" style="3" bestFit="1" customWidth="1"/>
    <col min="16" max="16" width="10.375" style="3" bestFit="1" customWidth="1"/>
    <col min="17" max="16384" width="9.00390625" style="3" customWidth="1"/>
  </cols>
  <sheetData>
    <row r="2" spans="1:8" ht="15.75">
      <c r="A2" s="7" t="s">
        <v>6</v>
      </c>
      <c r="B2" s="7" t="s">
        <v>19</v>
      </c>
      <c r="C2" s="7" t="s">
        <v>20</v>
      </c>
      <c r="D2" s="7" t="s">
        <v>21</v>
      </c>
      <c r="E2" s="7" t="s">
        <v>22</v>
      </c>
      <c r="F2" s="7" t="s">
        <v>23</v>
      </c>
      <c r="G2" s="7" t="s">
        <v>24</v>
      </c>
      <c r="H2" s="8"/>
    </row>
    <row r="3" spans="1:8" ht="15.75">
      <c r="A3" s="6">
        <v>0</v>
      </c>
      <c r="B3" s="6">
        <v>1</v>
      </c>
      <c r="C3" s="6">
        <f>'Input &amp; Format'!$D$3</f>
        <v>0.05</v>
      </c>
      <c r="D3" s="6">
        <f>'Input &amp; Format'!$D$4</f>
        <v>0.32</v>
      </c>
      <c r="E3" s="6">
        <f>'Input &amp; Format'!$D$5</f>
        <v>0.5</v>
      </c>
      <c r="F3" s="6">
        <f>'Input &amp; Format'!$D$6</f>
        <v>0.64</v>
      </c>
      <c r="G3" s="6">
        <f>'Input &amp; Format'!$D$7</f>
        <v>0.84</v>
      </c>
      <c r="H3" s="8"/>
    </row>
    <row r="4" spans="1:8" ht="15.75">
      <c r="A4" s="6">
        <v>0.31416</v>
      </c>
      <c r="B4" s="6">
        <v>1</v>
      </c>
      <c r="C4" s="6">
        <f>'Input &amp; Format'!$D$3</f>
        <v>0.05</v>
      </c>
      <c r="D4" s="6">
        <f>'Input &amp; Format'!$D$4</f>
        <v>0.32</v>
      </c>
      <c r="E4" s="6">
        <f>'Input &amp; Format'!$D$5</f>
        <v>0.5</v>
      </c>
      <c r="F4" s="6">
        <f>'Input &amp; Format'!$D$6</f>
        <v>0.64</v>
      </c>
      <c r="G4" s="6">
        <f>'Input &amp; Format'!$D$7</f>
        <v>0.84</v>
      </c>
      <c r="H4" s="8"/>
    </row>
    <row r="5" spans="1:8" ht="15.75">
      <c r="A5" s="6">
        <v>0.62832</v>
      </c>
      <c r="B5" s="6">
        <v>1</v>
      </c>
      <c r="C5" s="6">
        <f>'Input &amp; Format'!$D$3</f>
        <v>0.05</v>
      </c>
      <c r="D5" s="6">
        <f>'Input &amp; Format'!$D$4</f>
        <v>0.32</v>
      </c>
      <c r="E5" s="6">
        <f>'Input &amp; Format'!$D$5</f>
        <v>0.5</v>
      </c>
      <c r="F5" s="6">
        <f>'Input &amp; Format'!$D$6</f>
        <v>0.64</v>
      </c>
      <c r="G5" s="6">
        <f>'Input &amp; Format'!$D$7</f>
        <v>0.84</v>
      </c>
      <c r="H5" s="8"/>
    </row>
    <row r="6" spans="1:8" ht="15.75">
      <c r="A6" s="6">
        <v>0.94248</v>
      </c>
      <c r="B6" s="6">
        <v>1</v>
      </c>
      <c r="C6" s="6">
        <f>'Input &amp; Format'!$D$3</f>
        <v>0.05</v>
      </c>
      <c r="D6" s="6">
        <f>'Input &amp; Format'!$D$4</f>
        <v>0.32</v>
      </c>
      <c r="E6" s="6">
        <f>'Input &amp; Format'!$D$5</f>
        <v>0.5</v>
      </c>
      <c r="F6" s="6">
        <f>'Input &amp; Format'!$D$6</f>
        <v>0.64</v>
      </c>
      <c r="G6" s="6">
        <f>'Input &amp; Format'!$D$7</f>
        <v>0.84</v>
      </c>
      <c r="H6" s="8"/>
    </row>
    <row r="7" spans="1:8" ht="15.75">
      <c r="A7" s="6">
        <v>1.25664</v>
      </c>
      <c r="B7" s="6">
        <v>1</v>
      </c>
      <c r="C7" s="6">
        <f>'Input &amp; Format'!$D$3</f>
        <v>0.05</v>
      </c>
      <c r="D7" s="6">
        <f>'Input &amp; Format'!$D$4</f>
        <v>0.32</v>
      </c>
      <c r="E7" s="6">
        <f>'Input &amp; Format'!$D$5</f>
        <v>0.5</v>
      </c>
      <c r="F7" s="6">
        <f>'Input &amp; Format'!$D$6</f>
        <v>0.64</v>
      </c>
      <c r="G7" s="6">
        <f>'Input &amp; Format'!$D$7</f>
        <v>0.84</v>
      </c>
      <c r="H7" s="8"/>
    </row>
    <row r="8" spans="1:8" ht="15.75">
      <c r="A8" s="6">
        <v>1.5708</v>
      </c>
      <c r="B8" s="6">
        <v>1</v>
      </c>
      <c r="C8" s="6">
        <f>'Input &amp; Format'!$D$3</f>
        <v>0.05</v>
      </c>
      <c r="D8" s="6">
        <f>'Input &amp; Format'!$D$4</f>
        <v>0.32</v>
      </c>
      <c r="E8" s="6">
        <f>'Input &amp; Format'!$D$5</f>
        <v>0.5</v>
      </c>
      <c r="F8" s="6">
        <f>'Input &amp; Format'!$D$6</f>
        <v>0.64</v>
      </c>
      <c r="G8" s="6">
        <v>0.84</v>
      </c>
      <c r="H8" s="8"/>
    </row>
    <row r="9" spans="1:8" ht="15.75">
      <c r="A9" s="6">
        <v>1.88496</v>
      </c>
      <c r="B9" s="6">
        <v>1</v>
      </c>
      <c r="C9" s="6">
        <f>'Input &amp; Format'!$D$3</f>
        <v>0.05</v>
      </c>
      <c r="D9" s="6">
        <f>'Input &amp; Format'!$D$4</f>
        <v>0.32</v>
      </c>
      <c r="E9" s="6">
        <f>'Input &amp; Format'!$D$5</f>
        <v>0.5</v>
      </c>
      <c r="F9" s="6">
        <f>'Input &amp; Format'!$D$6</f>
        <v>0.64</v>
      </c>
      <c r="G9" s="6">
        <f>'Input &amp; Format'!$D$7</f>
        <v>0.84</v>
      </c>
      <c r="H9" s="8"/>
    </row>
    <row r="10" spans="1:8" ht="15.75">
      <c r="A10" s="6">
        <v>2.19912</v>
      </c>
      <c r="B10" s="6">
        <v>1</v>
      </c>
      <c r="C10" s="6">
        <f>'Input &amp; Format'!$D$3</f>
        <v>0.05</v>
      </c>
      <c r="D10" s="6">
        <f>'Input &amp; Format'!$D$4</f>
        <v>0.32</v>
      </c>
      <c r="E10" s="6">
        <f>'Input &amp; Format'!$D$5</f>
        <v>0.5</v>
      </c>
      <c r="F10" s="6">
        <f>'Input &amp; Format'!$D$6</f>
        <v>0.64</v>
      </c>
      <c r="G10" s="6">
        <f>'Input &amp; Format'!$D$7</f>
        <v>0.84</v>
      </c>
      <c r="H10" s="8"/>
    </row>
    <row r="11" spans="1:8" ht="15.75">
      <c r="A11" s="6">
        <v>2.51328</v>
      </c>
      <c r="B11" s="6">
        <v>1</v>
      </c>
      <c r="C11" s="6">
        <f>'Input &amp; Format'!$D$3</f>
        <v>0.05</v>
      </c>
      <c r="D11" s="6">
        <f>'Input &amp; Format'!$D$4</f>
        <v>0.32</v>
      </c>
      <c r="E11" s="6">
        <f>'Input &amp; Format'!$D$5</f>
        <v>0.5</v>
      </c>
      <c r="F11" s="6">
        <f>'Input &amp; Format'!$D$6</f>
        <v>0.64</v>
      </c>
      <c r="G11" s="6">
        <f>'Input &amp; Format'!$D$7</f>
        <v>0.84</v>
      </c>
      <c r="H11" s="8"/>
    </row>
    <row r="12" spans="1:8" ht="15.75">
      <c r="A12" s="6">
        <v>2.82744</v>
      </c>
      <c r="B12" s="6">
        <v>1</v>
      </c>
      <c r="C12" s="6">
        <f>'Input &amp; Format'!$D$3</f>
        <v>0.05</v>
      </c>
      <c r="D12" s="6">
        <f>'Input &amp; Format'!$D$4</f>
        <v>0.32</v>
      </c>
      <c r="E12" s="6">
        <f>'Input &amp; Format'!$D$5</f>
        <v>0.5</v>
      </c>
      <c r="F12" s="6">
        <f>'Input &amp; Format'!$D$6</f>
        <v>0.64</v>
      </c>
      <c r="G12" s="6">
        <f>'Input &amp; Format'!$D$7</f>
        <v>0.84</v>
      </c>
      <c r="H12" s="8"/>
    </row>
    <row r="13" spans="1:8" ht="15.75">
      <c r="A13" s="6">
        <v>3.1416</v>
      </c>
      <c r="B13" s="6">
        <v>1</v>
      </c>
      <c r="C13" s="6">
        <f>'Input &amp; Format'!$D$3</f>
        <v>0.05</v>
      </c>
      <c r="D13" s="6">
        <f>'Input &amp; Format'!$D$4</f>
        <v>0.32</v>
      </c>
      <c r="E13" s="6">
        <f>'Input &amp; Format'!$D$5</f>
        <v>0.5</v>
      </c>
      <c r="F13" s="6">
        <f>'Input &amp; Format'!$D$6</f>
        <v>0.64</v>
      </c>
      <c r="G13" s="6">
        <f>'Input &amp; Format'!$D$7</f>
        <v>0.84</v>
      </c>
      <c r="H13" s="8"/>
    </row>
    <row r="14" spans="1:8" ht="15.75">
      <c r="A14" s="6">
        <v>3.45576</v>
      </c>
      <c r="B14" s="6">
        <v>1</v>
      </c>
      <c r="C14" s="6">
        <f>'Input &amp; Format'!$D$3</f>
        <v>0.05</v>
      </c>
      <c r="D14" s="6">
        <f>'Input &amp; Format'!$D$4</f>
        <v>0.32</v>
      </c>
      <c r="E14" s="6">
        <f>'Input &amp; Format'!$D$5</f>
        <v>0.5</v>
      </c>
      <c r="F14" s="6">
        <f>'Input &amp; Format'!$D$6</f>
        <v>0.64</v>
      </c>
      <c r="G14" s="6">
        <f>'Input &amp; Format'!$D$7</f>
        <v>0.84</v>
      </c>
      <c r="H14" s="8"/>
    </row>
    <row r="15" spans="1:8" ht="15.75">
      <c r="A15" s="6">
        <v>3.76992</v>
      </c>
      <c r="B15" s="6">
        <v>1</v>
      </c>
      <c r="C15" s="6">
        <f>'Input &amp; Format'!$D$3</f>
        <v>0.05</v>
      </c>
      <c r="D15" s="6">
        <f>'Input &amp; Format'!$D$4</f>
        <v>0.32</v>
      </c>
      <c r="E15" s="6">
        <f>'Input &amp; Format'!$D$5</f>
        <v>0.5</v>
      </c>
      <c r="F15" s="6">
        <f>'Input &amp; Format'!$D$6</f>
        <v>0.64</v>
      </c>
      <c r="G15" s="6">
        <f>'Input &amp; Format'!$D$7</f>
        <v>0.84</v>
      </c>
      <c r="H15" s="8"/>
    </row>
    <row r="16" spans="1:8" ht="15.75">
      <c r="A16" s="6">
        <v>4.08408</v>
      </c>
      <c r="B16" s="6">
        <v>1</v>
      </c>
      <c r="C16" s="6">
        <f>'Input &amp; Format'!$D$3</f>
        <v>0.05</v>
      </c>
      <c r="D16" s="6">
        <f>'Input &amp; Format'!$D$4</f>
        <v>0.32</v>
      </c>
      <c r="E16" s="6">
        <f>'Input &amp; Format'!$D$5</f>
        <v>0.5</v>
      </c>
      <c r="F16" s="6">
        <f>'Input &amp; Format'!$D$6</f>
        <v>0.64</v>
      </c>
      <c r="G16" s="6">
        <f>'Input &amp; Format'!$D$7</f>
        <v>0.84</v>
      </c>
      <c r="H16" s="8"/>
    </row>
    <row r="17" spans="1:8" ht="15.75">
      <c r="A17" s="6">
        <v>4.39824</v>
      </c>
      <c r="B17" s="6">
        <v>1</v>
      </c>
      <c r="C17" s="6">
        <f>'Input &amp; Format'!$D$3</f>
        <v>0.05</v>
      </c>
      <c r="D17" s="6">
        <f>'Input &amp; Format'!$D$4</f>
        <v>0.32</v>
      </c>
      <c r="E17" s="6">
        <f>'Input &amp; Format'!$D$5</f>
        <v>0.5</v>
      </c>
      <c r="F17" s="6">
        <f>'Input &amp; Format'!$D$6</f>
        <v>0.64</v>
      </c>
      <c r="G17" s="6">
        <f>'Input &amp; Format'!$D$7</f>
        <v>0.84</v>
      </c>
      <c r="H17" s="8"/>
    </row>
    <row r="18" spans="1:8" ht="15.75">
      <c r="A18" s="6">
        <v>4.7124</v>
      </c>
      <c r="B18" s="6">
        <v>1</v>
      </c>
      <c r="C18" s="6">
        <f>'Input &amp; Format'!$D$3</f>
        <v>0.05</v>
      </c>
      <c r="D18" s="6">
        <f>'Input &amp; Format'!$D$4</f>
        <v>0.32</v>
      </c>
      <c r="E18" s="6">
        <f>'Input &amp; Format'!$D$5</f>
        <v>0.5</v>
      </c>
      <c r="F18" s="6">
        <f>'Input &amp; Format'!$D$6</f>
        <v>0.64</v>
      </c>
      <c r="G18" s="6">
        <f>'Input &amp; Format'!$D$7</f>
        <v>0.84</v>
      </c>
      <c r="H18" s="8"/>
    </row>
    <row r="19" spans="1:8" ht="15.75">
      <c r="A19" s="6">
        <v>5.02656</v>
      </c>
      <c r="B19" s="6">
        <v>1</v>
      </c>
      <c r="C19" s="6">
        <f>'Input &amp; Format'!$D$3</f>
        <v>0.05</v>
      </c>
      <c r="D19" s="6">
        <f>'Input &amp; Format'!$D$4</f>
        <v>0.32</v>
      </c>
      <c r="E19" s="6">
        <f>'Input &amp; Format'!$D$5</f>
        <v>0.5</v>
      </c>
      <c r="F19" s="6">
        <f>'Input &amp; Format'!$D$6</f>
        <v>0.64</v>
      </c>
      <c r="G19" s="6">
        <f>'Input &amp; Format'!$D$7</f>
        <v>0.84</v>
      </c>
      <c r="H19" s="8"/>
    </row>
    <row r="20" spans="1:8" ht="15.75">
      <c r="A20" s="6">
        <v>5.34072</v>
      </c>
      <c r="B20" s="6">
        <v>1</v>
      </c>
      <c r="C20" s="6">
        <f>'Input &amp; Format'!$D$3</f>
        <v>0.05</v>
      </c>
      <c r="D20" s="6">
        <f>'Input &amp; Format'!$D$4</f>
        <v>0.32</v>
      </c>
      <c r="E20" s="6">
        <f>'Input &amp; Format'!$D$5</f>
        <v>0.5</v>
      </c>
      <c r="F20" s="6">
        <f>'Input &amp; Format'!$D$6</f>
        <v>0.64</v>
      </c>
      <c r="G20" s="6">
        <f>'Input &amp; Format'!$D$7</f>
        <v>0.84</v>
      </c>
      <c r="H20" s="8"/>
    </row>
    <row r="21" spans="1:8" ht="15.75">
      <c r="A21" s="6">
        <v>5.65488</v>
      </c>
      <c r="B21" s="6">
        <v>1</v>
      </c>
      <c r="C21" s="6">
        <f>'Input &amp; Format'!$D$3</f>
        <v>0.05</v>
      </c>
      <c r="D21" s="6">
        <f>'Input &amp; Format'!$D$4</f>
        <v>0.32</v>
      </c>
      <c r="E21" s="6">
        <f>'Input &amp; Format'!$D$5</f>
        <v>0.5</v>
      </c>
      <c r="F21" s="6">
        <f>'Input &amp; Format'!$D$6</f>
        <v>0.64</v>
      </c>
      <c r="G21" s="6">
        <f>'Input &amp; Format'!$D$7</f>
        <v>0.84</v>
      </c>
      <c r="H21" s="8"/>
    </row>
    <row r="22" spans="1:8" ht="15.75">
      <c r="A22" s="6">
        <v>5.96904</v>
      </c>
      <c r="B22" s="6">
        <v>1</v>
      </c>
      <c r="C22" s="6">
        <f>'Input &amp; Format'!$D$3</f>
        <v>0.05</v>
      </c>
      <c r="D22" s="6">
        <f>'Input &amp; Format'!$D$4</f>
        <v>0.32</v>
      </c>
      <c r="E22" s="6">
        <f>'Input &amp; Format'!$D$5</f>
        <v>0.5</v>
      </c>
      <c r="F22" s="6">
        <f>'Input &amp; Format'!$D$6</f>
        <v>0.64</v>
      </c>
      <c r="G22" s="6">
        <f>'Input &amp; Format'!$D$7</f>
        <v>0.84</v>
      </c>
      <c r="H22" s="8"/>
    </row>
    <row r="23" spans="1:8" ht="15.75">
      <c r="A23" s="6">
        <v>6.2832</v>
      </c>
      <c r="B23" s="6">
        <v>1</v>
      </c>
      <c r="C23" s="6">
        <f>'Input &amp; Format'!$D$3</f>
        <v>0.05</v>
      </c>
      <c r="D23" s="6">
        <f>'Input &amp; Format'!$D$4</f>
        <v>0.32</v>
      </c>
      <c r="E23" s="6">
        <f>'Input &amp; Format'!$D$5</f>
        <v>0.5</v>
      </c>
      <c r="F23" s="6">
        <f>'Input &amp; Format'!$D$6</f>
        <v>0.64</v>
      </c>
      <c r="G23" s="6">
        <f>'Input &amp; Format'!$D$7</f>
        <v>0.84</v>
      </c>
      <c r="H23" s="8"/>
    </row>
    <row r="24" spans="1:8" ht="15.75">
      <c r="A24" s="6"/>
      <c r="B24" s="6"/>
      <c r="C24" s="6"/>
      <c r="D24" s="6"/>
      <c r="E24" s="6"/>
      <c r="F24" s="6"/>
      <c r="G24" s="6"/>
      <c r="H24" s="8"/>
    </row>
    <row r="25" s="8" customFormat="1" ht="15.75"/>
    <row r="28" spans="1:12" s="10" customFormat="1" ht="16.5" thickBot="1">
      <c r="A28" s="2" t="s">
        <v>83</v>
      </c>
      <c r="B28" s="9"/>
      <c r="C28" s="2"/>
      <c r="D28" s="9"/>
      <c r="E28" s="9"/>
      <c r="F28" s="9"/>
      <c r="G28" s="9"/>
      <c r="H28" s="9"/>
      <c r="I28" s="9"/>
      <c r="J28" s="9"/>
      <c r="K28" s="9"/>
      <c r="L28" s="9"/>
    </row>
    <row r="29" spans="1:12" ht="15.75">
      <c r="A29" s="3" t="s">
        <v>25</v>
      </c>
      <c r="B29" s="3" t="s">
        <v>26</v>
      </c>
      <c r="C29" s="3" t="s">
        <v>27</v>
      </c>
      <c r="D29" s="3" t="s">
        <v>28</v>
      </c>
      <c r="E29" s="3" t="s">
        <v>29</v>
      </c>
      <c r="F29" s="3" t="s">
        <v>30</v>
      </c>
      <c r="G29" s="3" t="s">
        <v>31</v>
      </c>
      <c r="H29" s="3" t="s">
        <v>32</v>
      </c>
      <c r="I29" s="3" t="s">
        <v>33</v>
      </c>
      <c r="J29" s="3" t="s">
        <v>34</v>
      </c>
      <c r="K29" s="3" t="s">
        <v>35</v>
      </c>
      <c r="L29" s="3" t="s">
        <v>36</v>
      </c>
    </row>
    <row r="30" spans="1:12" ht="15.75">
      <c r="A30" s="3">
        <f>B3*COS($A3)</f>
        <v>1</v>
      </c>
      <c r="B30" s="3">
        <f>B3*SIN($A3)</f>
        <v>0</v>
      </c>
      <c r="C30" s="3">
        <f>C3*COS($A3)</f>
        <v>0.05</v>
      </c>
      <c r="D30" s="3">
        <f>C3*SIN($A3)</f>
        <v>0</v>
      </c>
      <c r="E30" s="3">
        <f>D3*COS($A3)</f>
        <v>0.32</v>
      </c>
      <c r="F30" s="3">
        <f>D3*SIN($A3)</f>
        <v>0</v>
      </c>
      <c r="G30" s="3">
        <f>E3*COS($A3)</f>
        <v>0.5</v>
      </c>
      <c r="H30" s="3">
        <f>E3*SIN($A3)</f>
        <v>0</v>
      </c>
      <c r="I30" s="3">
        <f>F3*COS($A3)</f>
        <v>0.64</v>
      </c>
      <c r="J30" s="3">
        <f>F3*SIN($A3)</f>
        <v>0</v>
      </c>
      <c r="K30" s="3">
        <f>G3*COS($A3)</f>
        <v>0.84</v>
      </c>
      <c r="L30" s="3">
        <f>G3*SIN($A3)</f>
        <v>0</v>
      </c>
    </row>
    <row r="31" spans="1:12" ht="15.75">
      <c r="A31" s="3">
        <f aca="true" t="shared" si="0" ref="A31:A49">B4*COS($A4)</f>
        <v>0.9510562892783367</v>
      </c>
      <c r="B31" s="3">
        <f aca="true" t="shared" si="1" ref="B31:B49">B4*SIN($A4)</f>
        <v>0.3090176930599939</v>
      </c>
      <c r="C31" s="3">
        <f aca="true" t="shared" si="2" ref="C31:C49">C4*COS($A4)</f>
        <v>0.04755281446391684</v>
      </c>
      <c r="D31" s="3">
        <f aca="true" t="shared" si="3" ref="D31:D49">C4*SIN($A4)</f>
        <v>0.015450884652999694</v>
      </c>
      <c r="E31" s="3">
        <f aca="true" t="shared" si="4" ref="E31:E49">D4*COS($A4)</f>
        <v>0.3043380125690678</v>
      </c>
      <c r="F31" s="3">
        <f aca="true" t="shared" si="5" ref="F31:F49">D4*SIN($A4)</f>
        <v>0.09888566177919804</v>
      </c>
      <c r="G31" s="3">
        <f aca="true" t="shared" si="6" ref="G31:G49">E4*COS($A4)</f>
        <v>0.47552814463916837</v>
      </c>
      <c r="H31" s="3">
        <f aca="true" t="shared" si="7" ref="H31:H49">E4*SIN($A4)</f>
        <v>0.15450884652999694</v>
      </c>
      <c r="I31" s="3">
        <f aca="true" t="shared" si="8" ref="I31:I49">F4*COS($A4)</f>
        <v>0.6086760251381356</v>
      </c>
      <c r="J31" s="3">
        <f aca="true" t="shared" si="9" ref="J31:J49">F4*SIN($A4)</f>
        <v>0.19777132355839608</v>
      </c>
      <c r="K31" s="3">
        <f aca="true" t="shared" si="10" ref="K31:K49">G4*COS($A4)</f>
        <v>0.7988872829938028</v>
      </c>
      <c r="L31" s="3">
        <f aca="true" t="shared" si="11" ref="L31:L49">G4*SIN($A4)</f>
        <v>0.2595748621703948</v>
      </c>
    </row>
    <row r="32" spans="1:12" ht="15.75">
      <c r="A32" s="3">
        <f t="shared" si="0"/>
        <v>0.8090161307517588</v>
      </c>
      <c r="B32" s="3">
        <f t="shared" si="1"/>
        <v>0.5877864409659797</v>
      </c>
      <c r="C32" s="3">
        <f t="shared" si="2"/>
        <v>0.040450806537587945</v>
      </c>
      <c r="D32" s="3">
        <f t="shared" si="3"/>
        <v>0.029389322048298985</v>
      </c>
      <c r="E32" s="3">
        <f t="shared" si="4"/>
        <v>0.2588851618405628</v>
      </c>
      <c r="F32" s="3">
        <f t="shared" si="5"/>
        <v>0.1880916611091135</v>
      </c>
      <c r="G32" s="3">
        <f t="shared" si="6"/>
        <v>0.4045080653758794</v>
      </c>
      <c r="H32" s="3">
        <f t="shared" si="7"/>
        <v>0.2938932204829898</v>
      </c>
      <c r="I32" s="3">
        <f t="shared" si="8"/>
        <v>0.5177703236811256</v>
      </c>
      <c r="J32" s="3">
        <f t="shared" si="9"/>
        <v>0.376183322218227</v>
      </c>
      <c r="K32" s="3">
        <f t="shared" si="10"/>
        <v>0.6795735498314773</v>
      </c>
      <c r="L32" s="3">
        <f t="shared" si="11"/>
        <v>0.49374061041142286</v>
      </c>
    </row>
    <row r="33" spans="1:12" ht="15.75">
      <c r="A33" s="3">
        <f t="shared" si="0"/>
        <v>0.5877834692798342</v>
      </c>
      <c r="B33" s="3">
        <f t="shared" si="1"/>
        <v>0.8090182898064556</v>
      </c>
      <c r="C33" s="3">
        <f t="shared" si="2"/>
        <v>0.02938917346399171</v>
      </c>
      <c r="D33" s="3">
        <f t="shared" si="3"/>
        <v>0.04045091449032279</v>
      </c>
      <c r="E33" s="3">
        <f t="shared" si="4"/>
        <v>0.18809071016954693</v>
      </c>
      <c r="F33" s="3">
        <f t="shared" si="5"/>
        <v>0.2588858527380658</v>
      </c>
      <c r="G33" s="3">
        <f t="shared" si="6"/>
        <v>0.2938917346399171</v>
      </c>
      <c r="H33" s="3">
        <f t="shared" si="7"/>
        <v>0.4045091449032278</v>
      </c>
      <c r="I33" s="3">
        <f t="shared" si="8"/>
        <v>0.37618142033909385</v>
      </c>
      <c r="J33" s="3">
        <f t="shared" si="9"/>
        <v>0.5177717054761316</v>
      </c>
      <c r="K33" s="3">
        <f t="shared" si="10"/>
        <v>0.4937381141950607</v>
      </c>
      <c r="L33" s="3">
        <f t="shared" si="11"/>
        <v>0.6795753634374228</v>
      </c>
    </row>
    <row r="34" spans="1:12" ht="15.75">
      <c r="A34" s="3">
        <f t="shared" si="0"/>
        <v>0.30901419963309384</v>
      </c>
      <c r="B34" s="3">
        <f t="shared" si="1"/>
        <v>0.9510574243572879</v>
      </c>
      <c r="C34" s="3">
        <f t="shared" si="2"/>
        <v>0.015450709981654693</v>
      </c>
      <c r="D34" s="3">
        <f t="shared" si="3"/>
        <v>0.0475528712178644</v>
      </c>
      <c r="E34" s="3">
        <f t="shared" si="4"/>
        <v>0.09888454388259003</v>
      </c>
      <c r="F34" s="3">
        <f t="shared" si="5"/>
        <v>0.30433837579433215</v>
      </c>
      <c r="G34" s="3">
        <f t="shared" si="6"/>
        <v>0.15450709981654692</v>
      </c>
      <c r="H34" s="3">
        <f t="shared" si="7"/>
        <v>0.47552871217864395</v>
      </c>
      <c r="I34" s="3">
        <f t="shared" si="8"/>
        <v>0.19776908776518007</v>
      </c>
      <c r="J34" s="3">
        <f t="shared" si="9"/>
        <v>0.6086767515886643</v>
      </c>
      <c r="K34" s="3">
        <f t="shared" si="10"/>
        <v>0.2595719276917988</v>
      </c>
      <c r="L34" s="3">
        <f t="shared" si="11"/>
        <v>0.7988882364601219</v>
      </c>
    </row>
    <row r="35" spans="1:12" ht="15.75">
      <c r="A35" s="3">
        <f t="shared" si="0"/>
        <v>-3.6732051033465485E-06</v>
      </c>
      <c r="B35" s="3">
        <f t="shared" si="1"/>
        <v>0.9999999999932537</v>
      </c>
      <c r="C35" s="3">
        <f t="shared" si="2"/>
        <v>-1.8366025516732743E-07</v>
      </c>
      <c r="D35" s="3">
        <f t="shared" si="3"/>
        <v>0.04999999999966269</v>
      </c>
      <c r="E35" s="3">
        <f t="shared" si="4"/>
        <v>-1.1754256330708955E-06</v>
      </c>
      <c r="F35" s="3">
        <f t="shared" si="5"/>
        <v>0.3199999999978412</v>
      </c>
      <c r="G35" s="3">
        <f t="shared" si="6"/>
        <v>-1.8366025516732743E-06</v>
      </c>
      <c r="H35" s="3">
        <f t="shared" si="7"/>
        <v>0.49999999999662686</v>
      </c>
      <c r="I35" s="3">
        <f t="shared" si="8"/>
        <v>-2.350851266141791E-06</v>
      </c>
      <c r="J35" s="3">
        <f t="shared" si="9"/>
        <v>0.6399999999956824</v>
      </c>
      <c r="K35" s="3">
        <f t="shared" si="10"/>
        <v>-3.0854922868111007E-06</v>
      </c>
      <c r="L35" s="3">
        <f t="shared" si="11"/>
        <v>0.8399999999943331</v>
      </c>
    </row>
    <row r="36" spans="1:12" ht="15.75">
      <c r="A36" s="3">
        <f t="shared" si="0"/>
        <v>-0.30902118648272453</v>
      </c>
      <c r="B36" s="3">
        <f t="shared" si="1"/>
        <v>0.9510551541865536</v>
      </c>
      <c r="C36" s="3">
        <f t="shared" si="2"/>
        <v>-0.015451059324136228</v>
      </c>
      <c r="D36" s="3">
        <f t="shared" si="3"/>
        <v>0.04755275770932768</v>
      </c>
      <c r="E36" s="3">
        <f t="shared" si="4"/>
        <v>-0.09888677967447185</v>
      </c>
      <c r="F36" s="3">
        <f t="shared" si="5"/>
        <v>0.30433764933969715</v>
      </c>
      <c r="G36" s="3">
        <f t="shared" si="6"/>
        <v>-0.15451059324136227</v>
      </c>
      <c r="H36" s="3">
        <f t="shared" si="7"/>
        <v>0.4755275770932768</v>
      </c>
      <c r="I36" s="3">
        <f t="shared" si="8"/>
        <v>-0.1977735593489437</v>
      </c>
      <c r="J36" s="3">
        <f t="shared" si="9"/>
        <v>0.6086752986793943</v>
      </c>
      <c r="K36" s="3">
        <f t="shared" si="10"/>
        <v>-0.2595777966454886</v>
      </c>
      <c r="L36" s="3">
        <f t="shared" si="11"/>
        <v>0.798886329516705</v>
      </c>
    </row>
    <row r="37" spans="1:12" ht="15.75">
      <c r="A37" s="3">
        <f t="shared" si="0"/>
        <v>-0.5877894126441947</v>
      </c>
      <c r="B37" s="3">
        <f t="shared" si="1"/>
        <v>0.8090139716861463</v>
      </c>
      <c r="C37" s="3">
        <f t="shared" si="2"/>
        <v>-0.029389470632209737</v>
      </c>
      <c r="D37" s="3">
        <f t="shared" si="3"/>
        <v>0.04045069858430732</v>
      </c>
      <c r="E37" s="3">
        <f t="shared" si="4"/>
        <v>-0.1880926120461423</v>
      </c>
      <c r="F37" s="3">
        <f t="shared" si="5"/>
        <v>0.25888447093956685</v>
      </c>
      <c r="G37" s="3">
        <f t="shared" si="6"/>
        <v>-0.29389470632209735</v>
      </c>
      <c r="H37" s="3">
        <f t="shared" si="7"/>
        <v>0.40450698584307315</v>
      </c>
      <c r="I37" s="3">
        <f t="shared" si="8"/>
        <v>-0.3761852240922846</v>
      </c>
      <c r="J37" s="3">
        <f t="shared" si="9"/>
        <v>0.5177689418791337</v>
      </c>
      <c r="K37" s="3">
        <f t="shared" si="10"/>
        <v>-0.49374310662112353</v>
      </c>
      <c r="L37" s="3">
        <f t="shared" si="11"/>
        <v>0.6795717362163629</v>
      </c>
    </row>
    <row r="38" spans="1:12" ht="15.75">
      <c r="A38" s="3">
        <f t="shared" si="0"/>
        <v>-0.8090204488502368</v>
      </c>
      <c r="B38" s="3">
        <f t="shared" si="1"/>
        <v>0.587780497585758</v>
      </c>
      <c r="C38" s="3">
        <f t="shared" si="2"/>
        <v>-0.04045102244251184</v>
      </c>
      <c r="D38" s="3">
        <f t="shared" si="3"/>
        <v>0.029389024879287903</v>
      </c>
      <c r="E38" s="3">
        <f t="shared" si="4"/>
        <v>-0.2588865436320758</v>
      </c>
      <c r="F38" s="3">
        <f t="shared" si="5"/>
        <v>0.18808975922744256</v>
      </c>
      <c r="G38" s="3">
        <f t="shared" si="6"/>
        <v>-0.4045102244251184</v>
      </c>
      <c r="H38" s="3">
        <f t="shared" si="7"/>
        <v>0.293890248792879</v>
      </c>
      <c r="I38" s="3">
        <f t="shared" si="8"/>
        <v>-0.5177730872641516</v>
      </c>
      <c r="J38" s="3">
        <f t="shared" si="9"/>
        <v>0.3761795184548851</v>
      </c>
      <c r="K38" s="3">
        <f t="shared" si="10"/>
        <v>-0.679577177034199</v>
      </c>
      <c r="L38" s="3">
        <f t="shared" si="11"/>
        <v>0.4937356179720367</v>
      </c>
    </row>
    <row r="39" spans="1:12" ht="15.75">
      <c r="A39" s="3">
        <f t="shared" si="0"/>
        <v>-0.951058559423407</v>
      </c>
      <c r="B39" s="3">
        <f t="shared" si="1"/>
        <v>0.3090107062020242</v>
      </c>
      <c r="C39" s="3">
        <f t="shared" si="2"/>
        <v>-0.047552927971170354</v>
      </c>
      <c r="D39" s="3">
        <f t="shared" si="3"/>
        <v>0.01545053531010121</v>
      </c>
      <c r="E39" s="3">
        <f t="shared" si="4"/>
        <v>-0.30433873901549024</v>
      </c>
      <c r="F39" s="3">
        <f t="shared" si="5"/>
        <v>0.09888342598464775</v>
      </c>
      <c r="G39" s="3">
        <f t="shared" si="6"/>
        <v>-0.4755292797117035</v>
      </c>
      <c r="H39" s="3">
        <f t="shared" si="7"/>
        <v>0.1545053531010121</v>
      </c>
      <c r="I39" s="3">
        <f t="shared" si="8"/>
        <v>-0.6086774780309805</v>
      </c>
      <c r="J39" s="3">
        <f t="shared" si="9"/>
        <v>0.1977668519692955</v>
      </c>
      <c r="K39" s="3">
        <f t="shared" si="10"/>
        <v>-0.7988891899156618</v>
      </c>
      <c r="L39" s="3">
        <f t="shared" si="11"/>
        <v>0.25956899320970034</v>
      </c>
    </row>
    <row r="40" spans="1:12" ht="15.75">
      <c r="A40" s="3">
        <f t="shared" si="0"/>
        <v>-0.9999999999730151</v>
      </c>
      <c r="B40" s="3">
        <f t="shared" si="1"/>
        <v>-7.346410206643537E-06</v>
      </c>
      <c r="C40" s="3">
        <f t="shared" si="2"/>
        <v>-0.04999999999865076</v>
      </c>
      <c r="D40" s="3">
        <f t="shared" si="3"/>
        <v>-3.6732051033217687E-07</v>
      </c>
      <c r="E40" s="3">
        <f t="shared" si="4"/>
        <v>-0.31999999999136486</v>
      </c>
      <c r="F40" s="3">
        <f t="shared" si="5"/>
        <v>-2.350851266125932E-06</v>
      </c>
      <c r="G40" s="3">
        <f t="shared" si="6"/>
        <v>-0.49999999998650757</v>
      </c>
      <c r="H40" s="3">
        <f t="shared" si="7"/>
        <v>-3.6732051033217686E-06</v>
      </c>
      <c r="I40" s="3">
        <f t="shared" si="8"/>
        <v>-0.6399999999827297</v>
      </c>
      <c r="J40" s="3">
        <f t="shared" si="9"/>
        <v>-4.701702532251864E-06</v>
      </c>
      <c r="K40" s="3">
        <f t="shared" si="10"/>
        <v>-0.8399999999773327</v>
      </c>
      <c r="L40" s="3">
        <f t="shared" si="11"/>
        <v>-6.170984573580571E-06</v>
      </c>
    </row>
    <row r="41" spans="1:12" ht="15.75">
      <c r="A41" s="3">
        <f t="shared" si="0"/>
        <v>-0.9510540190819382</v>
      </c>
      <c r="B41" s="3">
        <f t="shared" si="1"/>
        <v>-0.30902467990128596</v>
      </c>
      <c r="C41" s="3">
        <f t="shared" si="2"/>
        <v>-0.047552700954096916</v>
      </c>
      <c r="D41" s="3">
        <f t="shared" si="3"/>
        <v>-0.015451233995064298</v>
      </c>
      <c r="E41" s="3">
        <f t="shared" si="4"/>
        <v>-0.30433728610622024</v>
      </c>
      <c r="F41" s="3">
        <f t="shared" si="5"/>
        <v>-0.09888789756841151</v>
      </c>
      <c r="G41" s="3">
        <f t="shared" si="6"/>
        <v>-0.4755270095409691</v>
      </c>
      <c r="H41" s="3">
        <f t="shared" si="7"/>
        <v>-0.15451233995064298</v>
      </c>
      <c r="I41" s="3">
        <f t="shared" si="8"/>
        <v>-0.6086745722124405</v>
      </c>
      <c r="J41" s="3">
        <f t="shared" si="9"/>
        <v>-0.19777579513682303</v>
      </c>
      <c r="K41" s="3">
        <f t="shared" si="10"/>
        <v>-0.798885376028828</v>
      </c>
      <c r="L41" s="3">
        <f t="shared" si="11"/>
        <v>-0.2595807311170802</v>
      </c>
    </row>
    <row r="42" spans="1:12" ht="15.75">
      <c r="A42" s="3">
        <f t="shared" si="0"/>
        <v>-0.8090118126096184</v>
      </c>
      <c r="B42" s="3">
        <f t="shared" si="1"/>
        <v>-0.5877923843144786</v>
      </c>
      <c r="C42" s="3">
        <f t="shared" si="2"/>
        <v>-0.040450590630480926</v>
      </c>
      <c r="D42" s="3">
        <f t="shared" si="3"/>
        <v>-0.02938961921572393</v>
      </c>
      <c r="E42" s="3">
        <f t="shared" si="4"/>
        <v>-0.2588837800350779</v>
      </c>
      <c r="F42" s="3">
        <f t="shared" si="5"/>
        <v>-0.18809356298063315</v>
      </c>
      <c r="G42" s="3">
        <f t="shared" si="6"/>
        <v>-0.4045059063048092</v>
      </c>
      <c r="H42" s="3">
        <f t="shared" si="7"/>
        <v>-0.2938961921572393</v>
      </c>
      <c r="I42" s="3">
        <f t="shared" si="8"/>
        <v>-0.5177675600701558</v>
      </c>
      <c r="J42" s="3">
        <f t="shared" si="9"/>
        <v>-0.3761871259612663</v>
      </c>
      <c r="K42" s="3">
        <f t="shared" si="10"/>
        <v>-0.6795699225920795</v>
      </c>
      <c r="L42" s="3">
        <f t="shared" si="11"/>
        <v>-0.49374560282416197</v>
      </c>
    </row>
    <row r="43" spans="1:12" ht="15.75">
      <c r="A43" s="3">
        <f t="shared" si="0"/>
        <v>-0.5877775258837511</v>
      </c>
      <c r="B43" s="3">
        <f t="shared" si="1"/>
        <v>-0.8090226078831025</v>
      </c>
      <c r="C43" s="3">
        <f t="shared" si="2"/>
        <v>-0.029388876294187558</v>
      </c>
      <c r="D43" s="3">
        <f t="shared" si="3"/>
        <v>-0.04045113039415513</v>
      </c>
      <c r="E43" s="3">
        <f t="shared" si="4"/>
        <v>-0.18808880828280036</v>
      </c>
      <c r="F43" s="3">
        <f t="shared" si="5"/>
        <v>-0.2588872345225928</v>
      </c>
      <c r="G43" s="3">
        <f t="shared" si="6"/>
        <v>-0.29388876294187555</v>
      </c>
      <c r="H43" s="3">
        <f t="shared" si="7"/>
        <v>-0.40451130394155127</v>
      </c>
      <c r="I43" s="3">
        <f t="shared" si="8"/>
        <v>-0.3761776165656007</v>
      </c>
      <c r="J43" s="3">
        <f t="shared" si="9"/>
        <v>-0.5177744690451856</v>
      </c>
      <c r="K43" s="3">
        <f t="shared" si="10"/>
        <v>-0.4937331217423509</v>
      </c>
      <c r="L43" s="3">
        <f t="shared" si="11"/>
        <v>-0.6795789906218062</v>
      </c>
    </row>
    <row r="44" spans="1:12" ht="15.75">
      <c r="A44" s="3">
        <f t="shared" si="0"/>
        <v>-0.3090072127667853</v>
      </c>
      <c r="B44" s="3">
        <f t="shared" si="1"/>
        <v>-0.951059694476694</v>
      </c>
      <c r="C44" s="3">
        <f t="shared" si="2"/>
        <v>-0.015450360638339265</v>
      </c>
      <c r="D44" s="3">
        <f t="shared" si="3"/>
        <v>-0.04755298472383471</v>
      </c>
      <c r="E44" s="3">
        <f t="shared" si="4"/>
        <v>-0.0988823080853713</v>
      </c>
      <c r="F44" s="3">
        <f t="shared" si="5"/>
        <v>-0.30433910223254207</v>
      </c>
      <c r="G44" s="3">
        <f t="shared" si="6"/>
        <v>-0.15450360638339264</v>
      </c>
      <c r="H44" s="3">
        <f t="shared" si="7"/>
        <v>-0.475529847238347</v>
      </c>
      <c r="I44" s="3">
        <f t="shared" si="8"/>
        <v>-0.1977646161707426</v>
      </c>
      <c r="J44" s="3">
        <f t="shared" si="9"/>
        <v>-0.6086782044650841</v>
      </c>
      <c r="K44" s="3">
        <f t="shared" si="10"/>
        <v>-0.2595660587240996</v>
      </c>
      <c r="L44" s="3">
        <f t="shared" si="11"/>
        <v>-0.798890143360423</v>
      </c>
    </row>
    <row r="45" spans="1:12" ht="15.75">
      <c r="A45" s="3">
        <f t="shared" si="0"/>
        <v>1.101961530961936E-05</v>
      </c>
      <c r="B45" s="3">
        <f t="shared" si="1"/>
        <v>-0.999999999939284</v>
      </c>
      <c r="C45" s="3">
        <f t="shared" si="2"/>
        <v>5.50980765480968E-07</v>
      </c>
      <c r="D45" s="3">
        <f t="shared" si="3"/>
        <v>-0.0499999999969642</v>
      </c>
      <c r="E45" s="3">
        <f t="shared" si="4"/>
        <v>3.5262768990781953E-06</v>
      </c>
      <c r="F45" s="3">
        <f t="shared" si="5"/>
        <v>-0.3199999999805709</v>
      </c>
      <c r="G45" s="3">
        <f t="shared" si="6"/>
        <v>5.50980765480968E-06</v>
      </c>
      <c r="H45" s="3">
        <f t="shared" si="7"/>
        <v>-0.499999999969642</v>
      </c>
      <c r="I45" s="3">
        <f t="shared" si="8"/>
        <v>7.052553798156391E-06</v>
      </c>
      <c r="J45" s="3">
        <f t="shared" si="9"/>
        <v>-0.6399999999611418</v>
      </c>
      <c r="K45" s="3">
        <f t="shared" si="10"/>
        <v>9.256476860080261E-06</v>
      </c>
      <c r="L45" s="3">
        <f t="shared" si="11"/>
        <v>-0.8399999999489985</v>
      </c>
    </row>
    <row r="46" spans="1:12" ht="15.75">
      <c r="A46" s="3">
        <f t="shared" si="0"/>
        <v>0.30902817331567745</v>
      </c>
      <c r="B46" s="3">
        <f t="shared" si="1"/>
        <v>-0.9510528839644911</v>
      </c>
      <c r="C46" s="3">
        <f t="shared" si="2"/>
        <v>0.015451408665783872</v>
      </c>
      <c r="D46" s="3">
        <f t="shared" si="3"/>
        <v>-0.04755264419822455</v>
      </c>
      <c r="E46" s="3">
        <f t="shared" si="4"/>
        <v>0.09888901546101679</v>
      </c>
      <c r="F46" s="3">
        <f t="shared" si="5"/>
        <v>-0.30433692286863717</v>
      </c>
      <c r="G46" s="3">
        <f t="shared" si="6"/>
        <v>0.15451408665783872</v>
      </c>
      <c r="H46" s="3">
        <f t="shared" si="7"/>
        <v>-0.47552644198224553</v>
      </c>
      <c r="I46" s="3">
        <f t="shared" si="8"/>
        <v>0.19777803092203358</v>
      </c>
      <c r="J46" s="3">
        <f t="shared" si="9"/>
        <v>-0.6086738457372743</v>
      </c>
      <c r="K46" s="3">
        <f t="shared" si="10"/>
        <v>0.25958366558516904</v>
      </c>
      <c r="L46" s="3">
        <f t="shared" si="11"/>
        <v>-0.7988844225301724</v>
      </c>
    </row>
    <row r="47" spans="1:12" ht="15.75">
      <c r="A47" s="3">
        <f t="shared" si="0"/>
        <v>0.5877953559768322</v>
      </c>
      <c r="B47" s="3">
        <f t="shared" si="1"/>
        <v>-0.8090096535221747</v>
      </c>
      <c r="C47" s="3">
        <f t="shared" si="2"/>
        <v>0.02938976779884161</v>
      </c>
      <c r="D47" s="3">
        <f t="shared" si="3"/>
        <v>-0.040450482676108734</v>
      </c>
      <c r="E47" s="3">
        <f t="shared" si="4"/>
        <v>0.1880945139125863</v>
      </c>
      <c r="F47" s="3">
        <f t="shared" si="5"/>
        <v>-0.2588830891270959</v>
      </c>
      <c r="G47" s="3">
        <f t="shared" si="6"/>
        <v>0.2938976779884161</v>
      </c>
      <c r="H47" s="3">
        <f t="shared" si="7"/>
        <v>-0.40450482676108734</v>
      </c>
      <c r="I47" s="3">
        <f t="shared" si="8"/>
        <v>0.3761890278251726</v>
      </c>
      <c r="J47" s="3">
        <f t="shared" si="9"/>
        <v>-0.5177661782541918</v>
      </c>
      <c r="K47" s="3">
        <f t="shared" si="10"/>
        <v>0.493748099020539</v>
      </c>
      <c r="L47" s="3">
        <f t="shared" si="11"/>
        <v>-0.6795681089586267</v>
      </c>
    </row>
    <row r="48" spans="1:12" ht="15.75">
      <c r="A48" s="3">
        <f t="shared" si="0"/>
        <v>0.8090247669050525</v>
      </c>
      <c r="B48" s="3">
        <f t="shared" si="1"/>
        <v>-0.5877745541738136</v>
      </c>
      <c r="C48" s="3">
        <f t="shared" si="2"/>
        <v>0.04045123834525263</v>
      </c>
      <c r="D48" s="3">
        <f t="shared" si="3"/>
        <v>-0.029388727708690682</v>
      </c>
      <c r="E48" s="3">
        <f t="shared" si="4"/>
        <v>0.2588879254096168</v>
      </c>
      <c r="F48" s="3">
        <f t="shared" si="5"/>
        <v>-0.18808785733562036</v>
      </c>
      <c r="G48" s="3">
        <f t="shared" si="6"/>
        <v>0.40451238345252627</v>
      </c>
      <c r="H48" s="3">
        <f t="shared" si="7"/>
        <v>-0.2938872770869068</v>
      </c>
      <c r="I48" s="3">
        <f t="shared" si="8"/>
        <v>0.5177758508192336</v>
      </c>
      <c r="J48" s="3">
        <f t="shared" si="9"/>
        <v>-0.3761757146712407</v>
      </c>
      <c r="K48" s="3">
        <f t="shared" si="10"/>
        <v>0.6795808042002441</v>
      </c>
      <c r="L48" s="3">
        <f t="shared" si="11"/>
        <v>-0.49373062550600344</v>
      </c>
    </row>
    <row r="49" spans="1:12" ht="15.75">
      <c r="A49" s="3">
        <f t="shared" si="0"/>
        <v>0.9510608295171488</v>
      </c>
      <c r="B49" s="3">
        <f t="shared" si="1"/>
        <v>-0.30900371932737797</v>
      </c>
      <c r="C49" s="3">
        <f t="shared" si="2"/>
        <v>0.04755304147585744</v>
      </c>
      <c r="D49" s="3">
        <f t="shared" si="3"/>
        <v>-0.0154501859663689</v>
      </c>
      <c r="E49" s="3">
        <f t="shared" si="4"/>
        <v>0.3043394654454876</v>
      </c>
      <c r="F49" s="3">
        <f t="shared" si="5"/>
        <v>-0.09888119018476095</v>
      </c>
      <c r="G49" s="3">
        <f t="shared" si="6"/>
        <v>0.4755304147585744</v>
      </c>
      <c r="H49" s="3">
        <f t="shared" si="7"/>
        <v>-0.15450185966368898</v>
      </c>
      <c r="I49" s="3">
        <f t="shared" si="8"/>
        <v>0.6086789308909752</v>
      </c>
      <c r="J49" s="3">
        <f t="shared" si="9"/>
        <v>-0.1977623803695219</v>
      </c>
      <c r="K49" s="3">
        <f t="shared" si="10"/>
        <v>0.798891096794405</v>
      </c>
      <c r="L49" s="3">
        <f t="shared" si="11"/>
        <v>-0.2595631242349975</v>
      </c>
    </row>
    <row r="50" spans="1:12" ht="15.75">
      <c r="A50" s="3">
        <f>B23*COS($A23)</f>
        <v>0.9999999998920606</v>
      </c>
      <c r="B50" s="3">
        <f>B23*SIN($A23)</f>
        <v>1.469282041289059E-05</v>
      </c>
      <c r="C50" s="3">
        <f>C23*COS($A23)</f>
        <v>0.04999999999460303</v>
      </c>
      <c r="D50" s="3">
        <f>C23*SIN($A23)</f>
        <v>7.346410206445296E-07</v>
      </c>
      <c r="E50" s="3">
        <f>D23*COS($A23)</f>
        <v>0.3199999999654594</v>
      </c>
      <c r="F50" s="3">
        <f>D23*SIN($A23)</f>
        <v>4.701702532124989E-06</v>
      </c>
      <c r="G50" s="3">
        <f>E23*COS($A23)</f>
        <v>0.4999999999460303</v>
      </c>
      <c r="H50" s="3">
        <f>E23*SIN($A23)</f>
        <v>7.346410206445295E-06</v>
      </c>
      <c r="I50" s="3">
        <f>F23*COS($A23)</f>
        <v>0.6399999999309188</v>
      </c>
      <c r="J50" s="3">
        <f>F23*SIN($A23)</f>
        <v>9.403405064249977E-06</v>
      </c>
      <c r="K50" s="3">
        <f>G23*COS($A23)</f>
        <v>0.8399999999093308</v>
      </c>
      <c r="L50" s="3">
        <f>G23*SIN($A23)</f>
        <v>1.2341969146828094E-05</v>
      </c>
    </row>
  </sheetData>
  <sheetProtection sheet="1" objects="1" scenarios="1"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0"/>
  <sheetViews>
    <sheetView zoomScale="75" zoomScaleNormal="75" workbookViewId="0" topLeftCell="A1">
      <selection activeCell="A43" sqref="A43"/>
    </sheetView>
  </sheetViews>
  <sheetFormatPr defaultColWidth="9.00390625" defaultRowHeight="14.25"/>
  <cols>
    <col min="1" max="6" width="9.50390625" style="11" customWidth="1"/>
    <col min="7" max="16384" width="8.75390625" style="11" customWidth="1"/>
  </cols>
  <sheetData>
    <row r="1" spans="1:6" ht="15.75">
      <c r="A1" s="4" t="s">
        <v>6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6" ht="15.75">
      <c r="A2" s="5"/>
      <c r="B2" s="5">
        <f>'Input &amp; Format'!E3</f>
        <v>0.05</v>
      </c>
      <c r="C2" s="5">
        <f>'Input &amp; Format'!E4</f>
        <v>0.2</v>
      </c>
      <c r="D2" s="5">
        <f>'Input &amp; Format'!E5</f>
        <v>0.5</v>
      </c>
      <c r="E2" s="5">
        <f>'Input &amp; Format'!E6</f>
        <v>1</v>
      </c>
      <c r="F2" s="5">
        <f>'Input &amp; Format'!E7</f>
        <v>2</v>
      </c>
    </row>
    <row r="3" spans="1:6" ht="15.75">
      <c r="A3" s="6">
        <v>0</v>
      </c>
      <c r="B3" s="6">
        <f>(1/(B$2+1))</f>
        <v>0.9523809523809523</v>
      </c>
      <c r="C3" s="6">
        <f>(1/(C$2+1))</f>
        <v>0.8333333333333334</v>
      </c>
      <c r="D3" s="6">
        <f>(1/(D$2+1))</f>
        <v>0.6666666666666666</v>
      </c>
      <c r="E3" s="6">
        <f>(1/(E$2+1))</f>
        <v>0.5</v>
      </c>
      <c r="F3" s="6">
        <f>(1/(F$2+1))</f>
        <v>0.3333333333333333</v>
      </c>
    </row>
    <row r="4" spans="1:6" ht="15.75">
      <c r="A4" s="6">
        <v>0.174532925</v>
      </c>
      <c r="B4" s="6">
        <f aca="true" t="shared" si="0" ref="B4:F39">(1/(B$2+1))</f>
        <v>0.9523809523809523</v>
      </c>
      <c r="C4" s="6">
        <f t="shared" si="0"/>
        <v>0.8333333333333334</v>
      </c>
      <c r="D4" s="6">
        <f t="shared" si="0"/>
        <v>0.6666666666666666</v>
      </c>
      <c r="E4" s="6">
        <f t="shared" si="0"/>
        <v>0.5</v>
      </c>
      <c r="F4" s="6">
        <f t="shared" si="0"/>
        <v>0.3333333333333333</v>
      </c>
    </row>
    <row r="5" spans="1:6" ht="15.75">
      <c r="A5" s="6">
        <v>0.34906585</v>
      </c>
      <c r="B5" s="6">
        <f t="shared" si="0"/>
        <v>0.9523809523809523</v>
      </c>
      <c r="C5" s="6">
        <f t="shared" si="0"/>
        <v>0.8333333333333334</v>
      </c>
      <c r="D5" s="6">
        <f t="shared" si="0"/>
        <v>0.6666666666666666</v>
      </c>
      <c r="E5" s="6">
        <f t="shared" si="0"/>
        <v>0.5</v>
      </c>
      <c r="F5" s="6">
        <f t="shared" si="0"/>
        <v>0.3333333333333333</v>
      </c>
    </row>
    <row r="6" spans="1:6" ht="15.75">
      <c r="A6" s="6">
        <v>0.523598775</v>
      </c>
      <c r="B6" s="6">
        <f t="shared" si="0"/>
        <v>0.9523809523809523</v>
      </c>
      <c r="C6" s="6">
        <f t="shared" si="0"/>
        <v>0.8333333333333334</v>
      </c>
      <c r="D6" s="6">
        <f t="shared" si="0"/>
        <v>0.6666666666666666</v>
      </c>
      <c r="E6" s="6">
        <f t="shared" si="0"/>
        <v>0.5</v>
      </c>
      <c r="F6" s="6">
        <f t="shared" si="0"/>
        <v>0.3333333333333333</v>
      </c>
    </row>
    <row r="7" spans="1:6" ht="15.75">
      <c r="A7" s="6">
        <v>0.6981317</v>
      </c>
      <c r="B7" s="6">
        <f t="shared" si="0"/>
        <v>0.9523809523809523</v>
      </c>
      <c r="C7" s="6">
        <f t="shared" si="0"/>
        <v>0.8333333333333334</v>
      </c>
      <c r="D7" s="6">
        <f t="shared" si="0"/>
        <v>0.6666666666666666</v>
      </c>
      <c r="E7" s="6">
        <f t="shared" si="0"/>
        <v>0.5</v>
      </c>
      <c r="F7" s="6">
        <f t="shared" si="0"/>
        <v>0.3333333333333333</v>
      </c>
    </row>
    <row r="8" spans="1:6" ht="15.75">
      <c r="A8" s="6">
        <v>0.872664625</v>
      </c>
      <c r="B8" s="6">
        <f t="shared" si="0"/>
        <v>0.9523809523809523</v>
      </c>
      <c r="C8" s="6">
        <f t="shared" si="0"/>
        <v>0.8333333333333334</v>
      </c>
      <c r="D8" s="6">
        <f t="shared" si="0"/>
        <v>0.6666666666666666</v>
      </c>
      <c r="E8" s="6">
        <f t="shared" si="0"/>
        <v>0.5</v>
      </c>
      <c r="F8" s="6">
        <f t="shared" si="0"/>
        <v>0.3333333333333333</v>
      </c>
    </row>
    <row r="9" spans="1:6" ht="15.75">
      <c r="A9" s="6">
        <v>1.04719755</v>
      </c>
      <c r="B9" s="6">
        <f t="shared" si="0"/>
        <v>0.9523809523809523</v>
      </c>
      <c r="C9" s="6">
        <f t="shared" si="0"/>
        <v>0.8333333333333334</v>
      </c>
      <c r="D9" s="6">
        <f t="shared" si="0"/>
        <v>0.6666666666666666</v>
      </c>
      <c r="E9" s="6">
        <f t="shared" si="0"/>
        <v>0.5</v>
      </c>
      <c r="F9" s="6">
        <f t="shared" si="0"/>
        <v>0.3333333333333333</v>
      </c>
    </row>
    <row r="10" spans="1:6" ht="15.75">
      <c r="A10" s="6">
        <v>1.221730475</v>
      </c>
      <c r="B10" s="6">
        <f t="shared" si="0"/>
        <v>0.9523809523809523</v>
      </c>
      <c r="C10" s="6">
        <f t="shared" si="0"/>
        <v>0.8333333333333334</v>
      </c>
      <c r="D10" s="6">
        <f t="shared" si="0"/>
        <v>0.6666666666666666</v>
      </c>
      <c r="E10" s="6">
        <f t="shared" si="0"/>
        <v>0.5</v>
      </c>
      <c r="F10" s="6">
        <f t="shared" si="0"/>
        <v>0.3333333333333333</v>
      </c>
    </row>
    <row r="11" spans="1:6" ht="15.75">
      <c r="A11" s="6">
        <v>1.3962634</v>
      </c>
      <c r="B11" s="6">
        <f t="shared" si="0"/>
        <v>0.9523809523809523</v>
      </c>
      <c r="C11" s="6">
        <f t="shared" si="0"/>
        <v>0.8333333333333334</v>
      </c>
      <c r="D11" s="6">
        <f t="shared" si="0"/>
        <v>0.6666666666666666</v>
      </c>
      <c r="E11" s="6">
        <f t="shared" si="0"/>
        <v>0.5</v>
      </c>
      <c r="F11" s="6">
        <f t="shared" si="0"/>
        <v>0.3333333333333333</v>
      </c>
    </row>
    <row r="12" spans="1:6" ht="15.75">
      <c r="A12" s="6">
        <v>1.570796325</v>
      </c>
      <c r="B12" s="6">
        <f t="shared" si="0"/>
        <v>0.9523809523809523</v>
      </c>
      <c r="C12" s="6">
        <f t="shared" si="0"/>
        <v>0.8333333333333334</v>
      </c>
      <c r="D12" s="6">
        <f t="shared" si="0"/>
        <v>0.6666666666666666</v>
      </c>
      <c r="E12" s="6">
        <f t="shared" si="0"/>
        <v>0.5</v>
      </c>
      <c r="F12" s="6">
        <f t="shared" si="0"/>
        <v>0.3333333333333333</v>
      </c>
    </row>
    <row r="13" spans="1:6" ht="15.75">
      <c r="A13" s="6">
        <v>1.74532925</v>
      </c>
      <c r="B13" s="6">
        <f t="shared" si="0"/>
        <v>0.9523809523809523</v>
      </c>
      <c r="C13" s="6">
        <f t="shared" si="0"/>
        <v>0.8333333333333334</v>
      </c>
      <c r="D13" s="6">
        <f t="shared" si="0"/>
        <v>0.6666666666666666</v>
      </c>
      <c r="E13" s="6">
        <f t="shared" si="0"/>
        <v>0.5</v>
      </c>
      <c r="F13" s="6">
        <f t="shared" si="0"/>
        <v>0.3333333333333333</v>
      </c>
    </row>
    <row r="14" spans="1:6" ht="15.75">
      <c r="A14" s="6">
        <v>1.919862175</v>
      </c>
      <c r="B14" s="6">
        <f t="shared" si="0"/>
        <v>0.9523809523809523</v>
      </c>
      <c r="C14" s="6">
        <f t="shared" si="0"/>
        <v>0.8333333333333334</v>
      </c>
      <c r="D14" s="6">
        <f t="shared" si="0"/>
        <v>0.6666666666666666</v>
      </c>
      <c r="E14" s="6">
        <f t="shared" si="0"/>
        <v>0.5</v>
      </c>
      <c r="F14" s="6">
        <f t="shared" si="0"/>
        <v>0.3333333333333333</v>
      </c>
    </row>
    <row r="15" spans="1:6" ht="15.75">
      <c r="A15" s="6">
        <v>2.0943951</v>
      </c>
      <c r="B15" s="6">
        <f t="shared" si="0"/>
        <v>0.9523809523809523</v>
      </c>
      <c r="C15" s="6">
        <f t="shared" si="0"/>
        <v>0.8333333333333334</v>
      </c>
      <c r="D15" s="6">
        <f t="shared" si="0"/>
        <v>0.6666666666666666</v>
      </c>
      <c r="E15" s="6">
        <f t="shared" si="0"/>
        <v>0.5</v>
      </c>
      <c r="F15" s="6">
        <f t="shared" si="0"/>
        <v>0.3333333333333333</v>
      </c>
    </row>
    <row r="16" spans="1:6" ht="15.75">
      <c r="A16" s="6">
        <v>2.268928025</v>
      </c>
      <c r="B16" s="6">
        <f t="shared" si="0"/>
        <v>0.9523809523809523</v>
      </c>
      <c r="C16" s="6">
        <f t="shared" si="0"/>
        <v>0.8333333333333334</v>
      </c>
      <c r="D16" s="6">
        <f t="shared" si="0"/>
        <v>0.6666666666666666</v>
      </c>
      <c r="E16" s="6">
        <f t="shared" si="0"/>
        <v>0.5</v>
      </c>
      <c r="F16" s="6">
        <f t="shared" si="0"/>
        <v>0.3333333333333333</v>
      </c>
    </row>
    <row r="17" spans="1:6" ht="15.75">
      <c r="A17" s="6">
        <v>2.44346095</v>
      </c>
      <c r="B17" s="6">
        <f t="shared" si="0"/>
        <v>0.9523809523809523</v>
      </c>
      <c r="C17" s="6">
        <f t="shared" si="0"/>
        <v>0.8333333333333334</v>
      </c>
      <c r="D17" s="6">
        <f t="shared" si="0"/>
        <v>0.6666666666666666</v>
      </c>
      <c r="E17" s="6">
        <f t="shared" si="0"/>
        <v>0.5</v>
      </c>
      <c r="F17" s="6">
        <f t="shared" si="0"/>
        <v>0.3333333333333333</v>
      </c>
    </row>
    <row r="18" spans="1:6" ht="15.75">
      <c r="A18" s="6">
        <v>2.617993875</v>
      </c>
      <c r="B18" s="6">
        <f t="shared" si="0"/>
        <v>0.9523809523809523</v>
      </c>
      <c r="C18" s="6">
        <f t="shared" si="0"/>
        <v>0.8333333333333334</v>
      </c>
      <c r="D18" s="6">
        <f t="shared" si="0"/>
        <v>0.6666666666666666</v>
      </c>
      <c r="E18" s="6">
        <f t="shared" si="0"/>
        <v>0.5</v>
      </c>
      <c r="F18" s="6">
        <f t="shared" si="0"/>
        <v>0.3333333333333333</v>
      </c>
    </row>
    <row r="19" spans="1:6" ht="15.75">
      <c r="A19" s="6">
        <v>2.7925268</v>
      </c>
      <c r="B19" s="6">
        <f t="shared" si="0"/>
        <v>0.9523809523809523</v>
      </c>
      <c r="C19" s="6">
        <f t="shared" si="0"/>
        <v>0.8333333333333334</v>
      </c>
      <c r="D19" s="6">
        <f t="shared" si="0"/>
        <v>0.6666666666666666</v>
      </c>
      <c r="E19" s="6">
        <f t="shared" si="0"/>
        <v>0.5</v>
      </c>
      <c r="F19" s="6">
        <f t="shared" si="0"/>
        <v>0.3333333333333333</v>
      </c>
    </row>
    <row r="20" spans="1:6" ht="15.75">
      <c r="A20" s="6">
        <v>2.967059725</v>
      </c>
      <c r="B20" s="6">
        <f t="shared" si="0"/>
        <v>0.9523809523809523</v>
      </c>
      <c r="C20" s="6">
        <f t="shared" si="0"/>
        <v>0.8333333333333334</v>
      </c>
      <c r="D20" s="6">
        <f t="shared" si="0"/>
        <v>0.6666666666666666</v>
      </c>
      <c r="E20" s="6">
        <f t="shared" si="0"/>
        <v>0.5</v>
      </c>
      <c r="F20" s="6">
        <f t="shared" si="0"/>
        <v>0.3333333333333333</v>
      </c>
    </row>
    <row r="21" spans="1:6" ht="15.75">
      <c r="A21" s="6">
        <v>3.14159265</v>
      </c>
      <c r="B21" s="6">
        <f t="shared" si="0"/>
        <v>0.9523809523809523</v>
      </c>
      <c r="C21" s="6">
        <f t="shared" si="0"/>
        <v>0.8333333333333334</v>
      </c>
      <c r="D21" s="6">
        <f t="shared" si="0"/>
        <v>0.6666666666666666</v>
      </c>
      <c r="E21" s="6">
        <f t="shared" si="0"/>
        <v>0.5</v>
      </c>
      <c r="F21" s="6">
        <f t="shared" si="0"/>
        <v>0.3333333333333333</v>
      </c>
    </row>
    <row r="22" spans="1:6" ht="15.75">
      <c r="A22" s="6">
        <v>3.316125575</v>
      </c>
      <c r="B22" s="6">
        <f t="shared" si="0"/>
        <v>0.9523809523809523</v>
      </c>
      <c r="C22" s="6">
        <f t="shared" si="0"/>
        <v>0.8333333333333334</v>
      </c>
      <c r="D22" s="6">
        <f t="shared" si="0"/>
        <v>0.6666666666666666</v>
      </c>
      <c r="E22" s="6">
        <f t="shared" si="0"/>
        <v>0.5</v>
      </c>
      <c r="F22" s="6">
        <f t="shared" si="0"/>
        <v>0.3333333333333333</v>
      </c>
    </row>
    <row r="23" spans="1:6" ht="15.75">
      <c r="A23" s="6">
        <v>3.4906585</v>
      </c>
      <c r="B23" s="6">
        <f t="shared" si="0"/>
        <v>0.9523809523809523</v>
      </c>
      <c r="C23" s="6">
        <f t="shared" si="0"/>
        <v>0.8333333333333334</v>
      </c>
      <c r="D23" s="6">
        <f t="shared" si="0"/>
        <v>0.6666666666666666</v>
      </c>
      <c r="E23" s="6">
        <f t="shared" si="0"/>
        <v>0.5</v>
      </c>
      <c r="F23" s="6">
        <f t="shared" si="0"/>
        <v>0.3333333333333333</v>
      </c>
    </row>
    <row r="24" spans="1:6" ht="15.75">
      <c r="A24" s="6">
        <v>3.665191425</v>
      </c>
      <c r="B24" s="6">
        <f t="shared" si="0"/>
        <v>0.9523809523809523</v>
      </c>
      <c r="C24" s="6">
        <f t="shared" si="0"/>
        <v>0.8333333333333334</v>
      </c>
      <c r="D24" s="6">
        <f t="shared" si="0"/>
        <v>0.6666666666666666</v>
      </c>
      <c r="E24" s="6">
        <f t="shared" si="0"/>
        <v>0.5</v>
      </c>
      <c r="F24" s="6">
        <f t="shared" si="0"/>
        <v>0.3333333333333333</v>
      </c>
    </row>
    <row r="25" spans="1:6" ht="15.75">
      <c r="A25" s="6">
        <v>3.83972435</v>
      </c>
      <c r="B25" s="6">
        <f t="shared" si="0"/>
        <v>0.9523809523809523</v>
      </c>
      <c r="C25" s="6">
        <f t="shared" si="0"/>
        <v>0.8333333333333334</v>
      </c>
      <c r="D25" s="6">
        <f t="shared" si="0"/>
        <v>0.6666666666666666</v>
      </c>
      <c r="E25" s="6">
        <f t="shared" si="0"/>
        <v>0.5</v>
      </c>
      <c r="F25" s="6">
        <f t="shared" si="0"/>
        <v>0.3333333333333333</v>
      </c>
    </row>
    <row r="26" spans="1:6" ht="15.75">
      <c r="A26" s="6">
        <v>4.014257275</v>
      </c>
      <c r="B26" s="6">
        <f t="shared" si="0"/>
        <v>0.9523809523809523</v>
      </c>
      <c r="C26" s="6">
        <f t="shared" si="0"/>
        <v>0.8333333333333334</v>
      </c>
      <c r="D26" s="6">
        <f t="shared" si="0"/>
        <v>0.6666666666666666</v>
      </c>
      <c r="E26" s="6">
        <f t="shared" si="0"/>
        <v>0.5</v>
      </c>
      <c r="F26" s="6">
        <f t="shared" si="0"/>
        <v>0.3333333333333333</v>
      </c>
    </row>
    <row r="27" spans="1:6" ht="15.75">
      <c r="A27" s="6">
        <v>4.1887902</v>
      </c>
      <c r="B27" s="6">
        <f t="shared" si="0"/>
        <v>0.9523809523809523</v>
      </c>
      <c r="C27" s="6">
        <f t="shared" si="0"/>
        <v>0.8333333333333334</v>
      </c>
      <c r="D27" s="6">
        <f t="shared" si="0"/>
        <v>0.6666666666666666</v>
      </c>
      <c r="E27" s="6">
        <f t="shared" si="0"/>
        <v>0.5</v>
      </c>
      <c r="F27" s="6">
        <f t="shared" si="0"/>
        <v>0.3333333333333333</v>
      </c>
    </row>
    <row r="28" spans="1:6" ht="15.75">
      <c r="A28" s="6">
        <v>4.363323125</v>
      </c>
      <c r="B28" s="6">
        <f t="shared" si="0"/>
        <v>0.9523809523809523</v>
      </c>
      <c r="C28" s="6">
        <f t="shared" si="0"/>
        <v>0.8333333333333334</v>
      </c>
      <c r="D28" s="6">
        <f t="shared" si="0"/>
        <v>0.6666666666666666</v>
      </c>
      <c r="E28" s="6">
        <f t="shared" si="0"/>
        <v>0.5</v>
      </c>
      <c r="F28" s="6">
        <f t="shared" si="0"/>
        <v>0.3333333333333333</v>
      </c>
    </row>
    <row r="29" spans="1:6" ht="15.75">
      <c r="A29" s="6">
        <v>4.53785605</v>
      </c>
      <c r="B29" s="6">
        <f t="shared" si="0"/>
        <v>0.9523809523809523</v>
      </c>
      <c r="C29" s="6">
        <f t="shared" si="0"/>
        <v>0.8333333333333334</v>
      </c>
      <c r="D29" s="6">
        <f t="shared" si="0"/>
        <v>0.6666666666666666</v>
      </c>
      <c r="E29" s="6">
        <f t="shared" si="0"/>
        <v>0.5</v>
      </c>
      <c r="F29" s="6">
        <f t="shared" si="0"/>
        <v>0.3333333333333333</v>
      </c>
    </row>
    <row r="30" spans="1:6" ht="15.75">
      <c r="A30" s="6">
        <v>4.712388975</v>
      </c>
      <c r="B30" s="6">
        <f t="shared" si="0"/>
        <v>0.9523809523809523</v>
      </c>
      <c r="C30" s="6">
        <f t="shared" si="0"/>
        <v>0.8333333333333334</v>
      </c>
      <c r="D30" s="6">
        <f t="shared" si="0"/>
        <v>0.6666666666666666</v>
      </c>
      <c r="E30" s="6">
        <f t="shared" si="0"/>
        <v>0.5</v>
      </c>
      <c r="F30" s="6">
        <f t="shared" si="0"/>
        <v>0.3333333333333333</v>
      </c>
    </row>
    <row r="31" spans="1:6" ht="15.75">
      <c r="A31" s="6">
        <v>4.8869219</v>
      </c>
      <c r="B31" s="6">
        <f t="shared" si="0"/>
        <v>0.9523809523809523</v>
      </c>
      <c r="C31" s="6">
        <f t="shared" si="0"/>
        <v>0.8333333333333334</v>
      </c>
      <c r="D31" s="6">
        <f t="shared" si="0"/>
        <v>0.6666666666666666</v>
      </c>
      <c r="E31" s="6">
        <f t="shared" si="0"/>
        <v>0.5</v>
      </c>
      <c r="F31" s="6">
        <f t="shared" si="0"/>
        <v>0.3333333333333333</v>
      </c>
    </row>
    <row r="32" spans="1:6" ht="15.75">
      <c r="A32" s="6">
        <v>5.061454825</v>
      </c>
      <c r="B32" s="6">
        <f t="shared" si="0"/>
        <v>0.9523809523809523</v>
      </c>
      <c r="C32" s="6">
        <f t="shared" si="0"/>
        <v>0.8333333333333334</v>
      </c>
      <c r="D32" s="6">
        <f t="shared" si="0"/>
        <v>0.6666666666666666</v>
      </c>
      <c r="E32" s="6">
        <f t="shared" si="0"/>
        <v>0.5</v>
      </c>
      <c r="F32" s="6">
        <f t="shared" si="0"/>
        <v>0.3333333333333333</v>
      </c>
    </row>
    <row r="33" spans="1:6" ht="15.75">
      <c r="A33" s="6">
        <v>5.23598775</v>
      </c>
      <c r="B33" s="6">
        <f t="shared" si="0"/>
        <v>0.9523809523809523</v>
      </c>
      <c r="C33" s="6">
        <f t="shared" si="0"/>
        <v>0.8333333333333334</v>
      </c>
      <c r="D33" s="6">
        <f t="shared" si="0"/>
        <v>0.6666666666666666</v>
      </c>
      <c r="E33" s="6">
        <f t="shared" si="0"/>
        <v>0.5</v>
      </c>
      <c r="F33" s="6">
        <f t="shared" si="0"/>
        <v>0.3333333333333333</v>
      </c>
    </row>
    <row r="34" spans="1:6" ht="15.75">
      <c r="A34" s="6">
        <v>5.410520675</v>
      </c>
      <c r="B34" s="6">
        <f t="shared" si="0"/>
        <v>0.9523809523809523</v>
      </c>
      <c r="C34" s="6">
        <f t="shared" si="0"/>
        <v>0.8333333333333334</v>
      </c>
      <c r="D34" s="6">
        <f t="shared" si="0"/>
        <v>0.6666666666666666</v>
      </c>
      <c r="E34" s="6">
        <f t="shared" si="0"/>
        <v>0.5</v>
      </c>
      <c r="F34" s="6">
        <f t="shared" si="0"/>
        <v>0.3333333333333333</v>
      </c>
    </row>
    <row r="35" spans="1:6" ht="15.75">
      <c r="A35" s="6">
        <v>5.5850536</v>
      </c>
      <c r="B35" s="6">
        <f t="shared" si="0"/>
        <v>0.9523809523809523</v>
      </c>
      <c r="C35" s="6">
        <f t="shared" si="0"/>
        <v>0.8333333333333334</v>
      </c>
      <c r="D35" s="6">
        <f t="shared" si="0"/>
        <v>0.6666666666666666</v>
      </c>
      <c r="E35" s="6">
        <f t="shared" si="0"/>
        <v>0.5</v>
      </c>
      <c r="F35" s="6">
        <f t="shared" si="0"/>
        <v>0.3333333333333333</v>
      </c>
    </row>
    <row r="36" spans="1:6" ht="15.75">
      <c r="A36" s="6">
        <v>5.759586525</v>
      </c>
      <c r="B36" s="6">
        <f t="shared" si="0"/>
        <v>0.9523809523809523</v>
      </c>
      <c r="C36" s="6">
        <f t="shared" si="0"/>
        <v>0.8333333333333334</v>
      </c>
      <c r="D36" s="6">
        <f t="shared" si="0"/>
        <v>0.6666666666666666</v>
      </c>
      <c r="E36" s="6">
        <f t="shared" si="0"/>
        <v>0.5</v>
      </c>
      <c r="F36" s="6">
        <f t="shared" si="0"/>
        <v>0.3333333333333333</v>
      </c>
    </row>
    <row r="37" spans="1:6" ht="15.75">
      <c r="A37" s="6">
        <v>5.93411945</v>
      </c>
      <c r="B37" s="6">
        <f t="shared" si="0"/>
        <v>0.9523809523809523</v>
      </c>
      <c r="C37" s="6">
        <f t="shared" si="0"/>
        <v>0.8333333333333334</v>
      </c>
      <c r="D37" s="6">
        <f t="shared" si="0"/>
        <v>0.6666666666666666</v>
      </c>
      <c r="E37" s="6">
        <f t="shared" si="0"/>
        <v>0.5</v>
      </c>
      <c r="F37" s="6">
        <f t="shared" si="0"/>
        <v>0.3333333333333333</v>
      </c>
    </row>
    <row r="38" spans="1:6" ht="15.75">
      <c r="A38" s="6">
        <v>6.108652375</v>
      </c>
      <c r="B38" s="6">
        <f t="shared" si="0"/>
        <v>0.9523809523809523</v>
      </c>
      <c r="C38" s="6">
        <f t="shared" si="0"/>
        <v>0.8333333333333334</v>
      </c>
      <c r="D38" s="6">
        <f t="shared" si="0"/>
        <v>0.6666666666666666</v>
      </c>
      <c r="E38" s="6">
        <f t="shared" si="0"/>
        <v>0.5</v>
      </c>
      <c r="F38" s="6">
        <f t="shared" si="0"/>
        <v>0.3333333333333333</v>
      </c>
    </row>
    <row r="39" spans="1:6" ht="15.75">
      <c r="A39" s="5">
        <v>6.2831853</v>
      </c>
      <c r="B39" s="6">
        <f t="shared" si="0"/>
        <v>0.9523809523809523</v>
      </c>
      <c r="C39" s="6">
        <f t="shared" si="0"/>
        <v>0.8333333333333334</v>
      </c>
      <c r="D39" s="6">
        <f t="shared" si="0"/>
        <v>0.6666666666666666</v>
      </c>
      <c r="E39" s="6">
        <f t="shared" si="0"/>
        <v>0.5</v>
      </c>
      <c r="F39" s="6">
        <f t="shared" si="0"/>
        <v>0.3333333333333333</v>
      </c>
    </row>
    <row r="40" ht="15.75">
      <c r="A40" s="3"/>
    </row>
    <row r="42" spans="1:10" ht="16.5" thickBot="1">
      <c r="A42" s="1" t="s">
        <v>82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15.75">
      <c r="A43" s="3" t="s">
        <v>9</v>
      </c>
      <c r="B43" s="3" t="s">
        <v>10</v>
      </c>
      <c r="C43" s="3" t="s">
        <v>11</v>
      </c>
      <c r="D43" s="3" t="s">
        <v>12</v>
      </c>
      <c r="E43" s="3" t="s">
        <v>13</v>
      </c>
      <c r="F43" s="3" t="s">
        <v>14</v>
      </c>
      <c r="G43" s="3" t="s">
        <v>15</v>
      </c>
      <c r="H43" s="3" t="s">
        <v>16</v>
      </c>
      <c r="I43" s="3" t="s">
        <v>17</v>
      </c>
      <c r="J43" s="3" t="s">
        <v>18</v>
      </c>
    </row>
    <row r="44" spans="1:10" ht="15.75">
      <c r="A44" s="3">
        <f>(B$2/(B$2+1))+B3*COS($A3)</f>
        <v>1</v>
      </c>
      <c r="B44" s="3">
        <f>B3*SIN($A3)</f>
        <v>0</v>
      </c>
      <c r="C44" s="3">
        <f>(C$2/(C$2+1))+C3*COS($A3)</f>
        <v>1</v>
      </c>
      <c r="D44" s="3">
        <f>'Circles of Real Z'!C3*SIN($A3)</f>
        <v>0</v>
      </c>
      <c r="E44" s="3">
        <f>(D$2/(D$2+1))+'Circles of Real Z'!D3*COS($A3)</f>
        <v>1</v>
      </c>
      <c r="F44" s="3">
        <f>'Circles of Real Z'!D3*SIN($A3)</f>
        <v>0</v>
      </c>
      <c r="G44" s="3">
        <f>(E$2/(E$2+1))+'Circles of Real Z'!E3*COS($A3)</f>
        <v>1</v>
      </c>
      <c r="H44" s="3">
        <f>'Circles of Real Z'!E3*SIN($A3)</f>
        <v>0</v>
      </c>
      <c r="I44" s="3">
        <f>(F$2/(F$2+1))+'Circles of Real Z'!F3*COS($A3)</f>
        <v>1</v>
      </c>
      <c r="J44" s="3">
        <f>'Circles of Real Z'!F3*SIN($A3)</f>
        <v>0</v>
      </c>
    </row>
    <row r="45" spans="1:10" ht="15.75">
      <c r="A45" s="3">
        <f aca="true" t="shared" si="1" ref="A45:A80">(B$2/(B$2+1))+B4*COS($A4)</f>
        <v>0.985531193377942</v>
      </c>
      <c r="B45" s="3">
        <f aca="true" t="shared" si="2" ref="B45:B80">B4*SIN($A4)</f>
        <v>0.16537921663859736</v>
      </c>
      <c r="C45" s="3">
        <f aca="true" t="shared" si="3" ref="C45:C80">(C$2/(C$2+1))+C4*COS($A4)</f>
        <v>0.9873397942056994</v>
      </c>
      <c r="D45" s="3">
        <f>'Circles of Real Z'!C4*SIN($A4)</f>
        <v>0.1447068145587727</v>
      </c>
      <c r="E45" s="3">
        <f>(D$2/(D$2+1))+'Circles of Real Z'!D4*COS($A4)</f>
        <v>0.9898718353645595</v>
      </c>
      <c r="F45" s="3">
        <f>'Circles of Real Z'!D4*SIN($A4)</f>
        <v>0.11576545164701815</v>
      </c>
      <c r="G45" s="3">
        <f>(E$2/(E$2+1))+'Circles of Real Z'!E4*COS($A4)</f>
        <v>0.9924038765234195</v>
      </c>
      <c r="H45" s="3">
        <f>'Circles of Real Z'!E4*SIN($A4)</f>
        <v>0.08682408873526362</v>
      </c>
      <c r="I45" s="3">
        <f>(F$2/(F$2+1))+'Circles of Real Z'!F4*COS($A4)</f>
        <v>0.9949359176822796</v>
      </c>
      <c r="J45" s="3">
        <f>'Circles of Real Z'!F4*SIN($A4)</f>
        <v>0.057882725823509076</v>
      </c>
    </row>
    <row r="46" spans="1:10" ht="15.75">
      <c r="A46" s="3">
        <f t="shared" si="1"/>
        <v>0.942564400878408</v>
      </c>
      <c r="B46" s="3">
        <f t="shared" si="2"/>
        <v>0.325733469477007</v>
      </c>
      <c r="C46" s="3">
        <f t="shared" si="3"/>
        <v>0.9497438507686071</v>
      </c>
      <c r="D46" s="3">
        <f>'Circles of Real Z'!C5*SIN($A5)</f>
        <v>0.28501678579238116</v>
      </c>
      <c r="E46" s="3">
        <f>(D$2/(D$2+1))+'Circles of Real Z'!D5*COS($A5)</f>
        <v>0.9597950806148856</v>
      </c>
      <c r="F46" s="3">
        <f>'Circles of Real Z'!D5*SIN($A5)</f>
        <v>0.2280134286339049</v>
      </c>
      <c r="G46" s="3">
        <f>(E$2/(E$2+1))+'Circles of Real Z'!E5*COS($A5)</f>
        <v>0.9698463104611643</v>
      </c>
      <c r="H46" s="3">
        <f>'Circles of Real Z'!E5*SIN($A5)</f>
        <v>0.17101007147542868</v>
      </c>
      <c r="I46" s="3">
        <f>(F$2/(F$2+1))+'Circles of Real Z'!F5*COS($A5)</f>
        <v>0.9798975403074428</v>
      </c>
      <c r="J46" s="3">
        <f>'Circles of Real Z'!F5*SIN($A5)</f>
        <v>0.11400671431695245</v>
      </c>
    </row>
    <row r="47" spans="1:10" ht="15.75">
      <c r="A47" s="3">
        <f t="shared" si="1"/>
        <v>0.8724051467462743</v>
      </c>
      <c r="B47" s="3">
        <f t="shared" si="2"/>
        <v>0.4761904756970075</v>
      </c>
      <c r="C47" s="3">
        <f t="shared" si="3"/>
        <v>0.88835450340299</v>
      </c>
      <c r="D47" s="3">
        <f>'Circles of Real Z'!C6*SIN($A6)</f>
        <v>0.41666666623488163</v>
      </c>
      <c r="E47" s="3">
        <f>(D$2/(D$2+1))+'Circles of Real Z'!D6*COS($A6)</f>
        <v>0.9106836027223919</v>
      </c>
      <c r="F47" s="3">
        <f>'Circles of Real Z'!D6*SIN($A6)</f>
        <v>0.33333333298790524</v>
      </c>
      <c r="G47" s="3">
        <f>(E$2/(E$2+1))+'Circles of Real Z'!E6*COS($A6)</f>
        <v>0.933012702041794</v>
      </c>
      <c r="H47" s="3">
        <f>'Circles of Real Z'!E6*SIN($A6)</f>
        <v>0.24999999974092896</v>
      </c>
      <c r="I47" s="3">
        <f>(F$2/(F$2+1))+'Circles of Real Z'!F6*COS($A6)</f>
        <v>0.955341801361196</v>
      </c>
      <c r="J47" s="3">
        <f>'Circles of Real Z'!F6*SIN($A6)</f>
        <v>0.16666666649395262</v>
      </c>
    </row>
    <row r="48" spans="1:10" ht="15.75">
      <c r="A48" s="3">
        <f t="shared" si="1"/>
        <v>0.7771851844111906</v>
      </c>
      <c r="B48" s="3">
        <f t="shared" si="2"/>
        <v>0.6121786753099441</v>
      </c>
      <c r="C48" s="3">
        <f t="shared" si="3"/>
        <v>0.8050370363597918</v>
      </c>
      <c r="D48" s="3">
        <f>'Circles of Real Z'!C7*SIN($A7)</f>
        <v>0.5356563408962011</v>
      </c>
      <c r="E48" s="3">
        <f>(D$2/(D$2+1))+'Circles of Real Z'!D7*COS($A7)</f>
        <v>0.8440296290878333</v>
      </c>
      <c r="F48" s="3">
        <f>'Circles of Real Z'!D7*SIN($A7)</f>
        <v>0.42852507271696083</v>
      </c>
      <c r="G48" s="3">
        <f>(E$2/(E$2+1))+'Circles of Real Z'!E7*COS($A7)</f>
        <v>0.8830222218158751</v>
      </c>
      <c r="H48" s="3">
        <f>'Circles of Real Z'!E7*SIN($A7)</f>
        <v>0.32139380453772065</v>
      </c>
      <c r="I48" s="3">
        <f>(F$2/(F$2+1))+'Circles of Real Z'!F7*COS($A7)</f>
        <v>0.9220148145439166</v>
      </c>
      <c r="J48" s="3">
        <f>'Circles of Real Z'!F7*SIN($A7)</f>
        <v>0.21426253635848042</v>
      </c>
    </row>
    <row r="49" spans="1:10" ht="15.75">
      <c r="A49" s="3">
        <f t="shared" si="1"/>
        <v>0.6597977242384874</v>
      </c>
      <c r="B49" s="3">
        <f t="shared" si="2"/>
        <v>0.7295661356933455</v>
      </c>
      <c r="C49" s="3">
        <f t="shared" si="3"/>
        <v>0.7023230087086767</v>
      </c>
      <c r="D49" s="3">
        <f>'Circles of Real Z'!C8*SIN($A8)</f>
        <v>0.6383703687316774</v>
      </c>
      <c r="E49" s="3">
        <f>(D$2/(D$2+1))+'Circles of Real Z'!D8*COS($A8)</f>
        <v>0.7618584069669412</v>
      </c>
      <c r="F49" s="3">
        <f>'Circles of Real Z'!D8*SIN($A8)</f>
        <v>0.5106962949853419</v>
      </c>
      <c r="G49" s="3">
        <f>(E$2/(E$2+1))+'Circles of Real Z'!E8*COS($A8)</f>
        <v>0.8213938052252059</v>
      </c>
      <c r="H49" s="3">
        <f>'Circles of Real Z'!E8*SIN($A8)</f>
        <v>0.3830222212390064</v>
      </c>
      <c r="I49" s="3">
        <f>(F$2/(F$2+1))+'Circles of Real Z'!F8*COS($A8)</f>
        <v>0.8809292034834706</v>
      </c>
      <c r="J49" s="3">
        <f>'Circles of Real Z'!F8*SIN($A8)</f>
        <v>0.25534814749267093</v>
      </c>
    </row>
    <row r="50" spans="1:10" ht="15.75">
      <c r="A50" s="3">
        <f t="shared" si="1"/>
        <v>0.5238095247964609</v>
      </c>
      <c r="B50" s="3">
        <f t="shared" si="2"/>
        <v>0.824786098272514</v>
      </c>
      <c r="C50" s="3">
        <f t="shared" si="3"/>
        <v>0.5833333341969034</v>
      </c>
      <c r="D50" s="3">
        <f>'Circles of Real Z'!C9*SIN($A9)</f>
        <v>0.7216878359884498</v>
      </c>
      <c r="E50" s="3">
        <f>(D$2/(D$2+1))+'Circles of Real Z'!D9*COS($A9)</f>
        <v>0.6666666673575227</v>
      </c>
      <c r="F50" s="3">
        <f>'Circles of Real Z'!D9*SIN($A9)</f>
        <v>0.5773502687907598</v>
      </c>
      <c r="G50" s="3">
        <f>(E$2/(E$2+1))+'Circles of Real Z'!E9*COS($A9)</f>
        <v>0.750000000518142</v>
      </c>
      <c r="H50" s="3">
        <f>'Circles of Real Z'!E9*SIN($A9)</f>
        <v>0.43301270159306987</v>
      </c>
      <c r="I50" s="3">
        <f>(F$2/(F$2+1))+'Circles of Real Z'!F9*COS($A9)</f>
        <v>0.8333333336787613</v>
      </c>
      <c r="J50" s="3">
        <f>'Circles of Real Z'!F9*SIN($A9)</f>
        <v>0.2886751343953799</v>
      </c>
    </row>
    <row r="51" spans="1:10" ht="15.75">
      <c r="A51" s="3">
        <f t="shared" si="1"/>
        <v>0.37335251870238906</v>
      </c>
      <c r="B51" s="3">
        <f t="shared" si="2"/>
        <v>0.8949453526747027</v>
      </c>
      <c r="C51" s="3">
        <f t="shared" si="3"/>
        <v>0.45168345386459047</v>
      </c>
      <c r="D51" s="3">
        <f>'Circles of Real Z'!C10*SIN($A10)</f>
        <v>0.7830771835903648</v>
      </c>
      <c r="E51" s="3">
        <f>(D$2/(D$2+1))+'Circles of Real Z'!D10*COS($A10)</f>
        <v>0.5613467630916723</v>
      </c>
      <c r="F51" s="3">
        <f>'Circles of Real Z'!D10*SIN($A10)</f>
        <v>0.6264617468722918</v>
      </c>
      <c r="G51" s="3">
        <f>(E$2/(E$2+1))+'Circles of Real Z'!E10*COS($A10)</f>
        <v>0.6710100723187542</v>
      </c>
      <c r="H51" s="3">
        <f>'Circles of Real Z'!E10*SIN($A10)</f>
        <v>0.4698463101542189</v>
      </c>
      <c r="I51" s="3">
        <f>(F$2/(F$2+1))+'Circles of Real Z'!F10*COS($A10)</f>
        <v>0.7806733815458361</v>
      </c>
      <c r="J51" s="3">
        <f>'Circles of Real Z'!F10*SIN($A10)</f>
        <v>0.3132308734361459</v>
      </c>
    </row>
    <row r="52" spans="1:10" ht="15.75">
      <c r="A52" s="3">
        <f t="shared" si="1"/>
        <v>0.21299826594110027</v>
      </c>
      <c r="B52" s="3">
        <f t="shared" si="2"/>
        <v>0.9379121454620559</v>
      </c>
      <c r="C52" s="3">
        <f t="shared" si="3"/>
        <v>0.31137348269846277</v>
      </c>
      <c r="D52" s="3">
        <f>'Circles of Real Z'!C11*SIN($A11)</f>
        <v>0.820673127279299</v>
      </c>
      <c r="E52" s="3">
        <f>(D$2/(D$2+1))+'Circles of Real Z'!D11*COS($A11)</f>
        <v>0.4490987861587702</v>
      </c>
      <c r="F52" s="3">
        <f>'Circles of Real Z'!D11*SIN($A11)</f>
        <v>0.6565385018234391</v>
      </c>
      <c r="G52" s="3">
        <f>(E$2/(E$2+1))+'Circles of Real Z'!E11*COS($A11)</f>
        <v>0.5868240896190776</v>
      </c>
      <c r="H52" s="3">
        <f>'Circles of Real Z'!E11*SIN($A11)</f>
        <v>0.4924038763675794</v>
      </c>
      <c r="I52" s="3">
        <f>(F$2/(F$2+1))+'Circles of Real Z'!F11*COS($A11)</f>
        <v>0.724549393079385</v>
      </c>
      <c r="J52" s="3">
        <f>'Circles of Real Z'!F11*SIN($A11)</f>
        <v>0.32826925091171955</v>
      </c>
    </row>
    <row r="53" spans="1:10" ht="15.75">
      <c r="A53" s="3">
        <f t="shared" si="1"/>
        <v>0.04761904932847287</v>
      </c>
      <c r="B53" s="3">
        <f t="shared" si="2"/>
        <v>0.9523809523809523</v>
      </c>
      <c r="C53" s="3">
        <f t="shared" si="3"/>
        <v>0.1666666681624138</v>
      </c>
      <c r="D53" s="3">
        <f>'Circles of Real Z'!C12*SIN($A12)</f>
        <v>0.8333333333333334</v>
      </c>
      <c r="E53" s="3">
        <f>(D$2/(D$2+1))+'Circles of Real Z'!D12*COS($A12)</f>
        <v>0.33333333452993097</v>
      </c>
      <c r="F53" s="3">
        <f>'Circles of Real Z'!D12*SIN($A12)</f>
        <v>0.6666666666666666</v>
      </c>
      <c r="G53" s="3">
        <f>(E$2/(E$2+1))+'Circles of Real Z'!E12*COS($A12)</f>
        <v>0.5000000008974482</v>
      </c>
      <c r="H53" s="3">
        <f>'Circles of Real Z'!E12*SIN($A12)</f>
        <v>0.5</v>
      </c>
      <c r="I53" s="3">
        <f>(F$2/(F$2+1))+'Circles of Real Z'!F12*COS($A12)</f>
        <v>0.6666666672649655</v>
      </c>
      <c r="J53" s="3">
        <f>'Circles of Real Z'!F12*SIN($A12)</f>
        <v>0.3333333333333333</v>
      </c>
    </row>
    <row r="54" spans="1:10" ht="15.75">
      <c r="A54" s="3">
        <f t="shared" si="1"/>
        <v>-0.11776016733609435</v>
      </c>
      <c r="B54" s="3">
        <f t="shared" si="2"/>
        <v>0.937912146055733</v>
      </c>
      <c r="C54" s="3">
        <f t="shared" si="3"/>
        <v>0.021959853580917454</v>
      </c>
      <c r="D54" s="3">
        <f>'Circles of Real Z'!C13*SIN($A13)</f>
        <v>0.8206731277987666</v>
      </c>
      <c r="E54" s="3">
        <f>(D$2/(D$2+1))+'Circles of Real Z'!D13*COS($A13)</f>
        <v>0.21756788286473394</v>
      </c>
      <c r="F54" s="3">
        <f>'Circles of Real Z'!D13*SIN($A13)</f>
        <v>0.6565385022390131</v>
      </c>
      <c r="G54" s="3">
        <f>(E$2/(E$2+1))+'Circles of Real Z'!E13*COS($A13)</f>
        <v>0.4131759121485505</v>
      </c>
      <c r="H54" s="3">
        <f>'Circles of Real Z'!E13*SIN($A13)</f>
        <v>0.4924038766792599</v>
      </c>
      <c r="I54" s="3">
        <f>(F$2/(F$2+1))+'Circles of Real Z'!F13*COS($A13)</f>
        <v>0.6087839414323669</v>
      </c>
      <c r="J54" s="3">
        <f>'Circles of Real Z'!F13*SIN($A13)</f>
        <v>0.32826925111950656</v>
      </c>
    </row>
    <row r="55" spans="1:10" ht="15.75">
      <c r="A55" s="3">
        <f t="shared" si="1"/>
        <v>-0.278114420251625</v>
      </c>
      <c r="B55" s="3">
        <f t="shared" si="2"/>
        <v>0.8949453538440184</v>
      </c>
      <c r="C55" s="3">
        <f t="shared" si="3"/>
        <v>-0.1183501177201719</v>
      </c>
      <c r="D55" s="3">
        <f>'Circles of Real Z'!C14*SIN($A14)</f>
        <v>0.7830771846135162</v>
      </c>
      <c r="E55" s="3">
        <f>(D$2/(D$2+1))+'Circles of Real Z'!D14*COS($A14)</f>
        <v>0.10531990582386247</v>
      </c>
      <c r="F55" s="3">
        <f>'Circles of Real Z'!D14*SIN($A14)</f>
        <v>0.6264617476908129</v>
      </c>
      <c r="G55" s="3">
        <f>(E$2/(E$2+1))+'Circles of Real Z'!E14*COS($A14)</f>
        <v>0.32898992936789684</v>
      </c>
      <c r="H55" s="3">
        <f>'Circles of Real Z'!E14*SIN($A14)</f>
        <v>0.4698463107681097</v>
      </c>
      <c r="I55" s="3">
        <f>(F$2/(F$2+1))+'Circles of Real Z'!F14*COS($A14)</f>
        <v>0.5526599529119312</v>
      </c>
      <c r="J55" s="3">
        <f>'Circles of Real Z'!F14*SIN($A14)</f>
        <v>0.31323087384540643</v>
      </c>
    </row>
    <row r="56" spans="1:10" ht="15.75">
      <c r="A56" s="3">
        <f t="shared" si="1"/>
        <v>-0.42857142659755404</v>
      </c>
      <c r="B56" s="3">
        <f t="shared" si="2"/>
        <v>0.8247860999819394</v>
      </c>
      <c r="C56" s="3">
        <f t="shared" si="3"/>
        <v>-0.2499999982728598</v>
      </c>
      <c r="D56" s="3">
        <f>'Circles of Real Z'!C15*SIN($A15)</f>
        <v>0.7216878374841971</v>
      </c>
      <c r="E56" s="3">
        <f>(D$2/(D$2+1))+'Circles of Real Z'!D15*COS($A15)</f>
        <v>1.3817121335968352E-09</v>
      </c>
      <c r="F56" s="3">
        <f>'Circles of Real Z'!D15*SIN($A15)</f>
        <v>0.5773502699873576</v>
      </c>
      <c r="G56" s="3">
        <f>(E$2/(E$2+1))+'Circles of Real Z'!E15*COS($A15)</f>
        <v>0.2500000010362841</v>
      </c>
      <c r="H56" s="3">
        <f>'Circles of Real Z'!E15*SIN($A15)</f>
        <v>0.4330127024905182</v>
      </c>
      <c r="I56" s="3">
        <f>(F$2/(F$2+1))+'Circles of Real Z'!F15*COS($A15)</f>
        <v>0.500000000690856</v>
      </c>
      <c r="J56" s="3">
        <f>'Circles of Real Z'!F15*SIN($A15)</f>
        <v>0.2886751349936788</v>
      </c>
    </row>
    <row r="57" spans="1:10" ht="15.75">
      <c r="A57" s="3">
        <f t="shared" si="1"/>
        <v>-0.5645596263814008</v>
      </c>
      <c r="B57" s="3">
        <f t="shared" si="2"/>
        <v>0.7295661378909404</v>
      </c>
      <c r="C57" s="3">
        <f t="shared" si="3"/>
        <v>-0.3689896730837257</v>
      </c>
      <c r="D57" s="3">
        <f>'Circles of Real Z'!C16*SIN($A16)</f>
        <v>0.6383703706545728</v>
      </c>
      <c r="E57" s="3">
        <f>(D$2/(D$2+1))+'Circles of Real Z'!D16*COS($A16)</f>
        <v>-0.09519173846698054</v>
      </c>
      <c r="F57" s="3">
        <f>'Circles of Real Z'!D16*SIN($A16)</f>
        <v>0.5106962965236582</v>
      </c>
      <c r="G57" s="3">
        <f>(E$2/(E$2+1))+'Circles of Real Z'!E16*COS($A16)</f>
        <v>0.17860619614976458</v>
      </c>
      <c r="H57" s="3">
        <f>'Circles of Real Z'!E16*SIN($A16)</f>
        <v>0.3830222223927437</v>
      </c>
      <c r="I57" s="3">
        <f>(F$2/(F$2+1))+'Circles of Real Z'!F16*COS($A16)</f>
        <v>0.4524041307665097</v>
      </c>
      <c r="J57" s="3">
        <f>'Circles of Real Z'!F16*SIN($A16)</f>
        <v>0.2553481482618291</v>
      </c>
    </row>
    <row r="58" spans="1:10" ht="15.75">
      <c r="A58" s="3">
        <f t="shared" si="1"/>
        <v>-0.6819470869755004</v>
      </c>
      <c r="B58" s="3">
        <f t="shared" si="2"/>
        <v>0.6121786779289357</v>
      </c>
      <c r="C58" s="3">
        <f t="shared" si="3"/>
        <v>-0.4717037011035629</v>
      </c>
      <c r="D58" s="3">
        <f>'Circles of Real Z'!C17*SIN($A17)</f>
        <v>0.5356563431878187</v>
      </c>
      <c r="E58" s="3">
        <f>(D$2/(D$2+1))+'Circles of Real Z'!D17*COS($A17)</f>
        <v>-0.17736296088285036</v>
      </c>
      <c r="F58" s="3">
        <f>'Circles of Real Z'!D17*SIN($A17)</f>
        <v>0.42852507455025496</v>
      </c>
      <c r="G58" s="3">
        <f>(E$2/(E$2+1))+'Circles of Real Z'!E17*COS($A17)</f>
        <v>0.11697777933786224</v>
      </c>
      <c r="H58" s="3">
        <f>'Circles of Real Z'!E17*SIN($A17)</f>
        <v>0.32139380591269123</v>
      </c>
      <c r="I58" s="3">
        <f>(F$2/(F$2+1))+'Circles of Real Z'!F17*COS($A17)</f>
        <v>0.4113185195585748</v>
      </c>
      <c r="J58" s="3">
        <f>'Circles of Real Z'!F17*SIN($A17)</f>
        <v>0.21426253727512748</v>
      </c>
    </row>
    <row r="59" spans="1:10" ht="15.75">
      <c r="A59" s="3">
        <f t="shared" si="1"/>
        <v>-0.7771670497987537</v>
      </c>
      <c r="B59" s="3">
        <f t="shared" si="2"/>
        <v>0.4761904786578193</v>
      </c>
      <c r="C59" s="3">
        <f t="shared" si="3"/>
        <v>-0.5550211685739095</v>
      </c>
      <c r="D59" s="3">
        <f>'Circles of Real Z'!C18*SIN($A18)</f>
        <v>0.41666666882559195</v>
      </c>
      <c r="E59" s="3">
        <f>(D$2/(D$2+1))+'Circles of Real Z'!D18*COS($A18)</f>
        <v>-0.24401693485912762</v>
      </c>
      <c r="F59" s="3">
        <f>'Circles of Real Z'!D18*SIN($A18)</f>
        <v>0.3333333350604735</v>
      </c>
      <c r="G59" s="3">
        <f>(E$2/(E$2+1))+'Circles of Real Z'!E18*COS($A18)</f>
        <v>0.0669872988556543</v>
      </c>
      <c r="H59" s="3">
        <f>'Circles of Real Z'!E18*SIN($A18)</f>
        <v>0.25000000129535516</v>
      </c>
      <c r="I59" s="3">
        <f>(F$2/(F$2+1))+'Circles of Real Z'!F18*COS($A18)</f>
        <v>0.37799153257043616</v>
      </c>
      <c r="J59" s="3">
        <f>'Circles of Real Z'!F18*SIN($A18)</f>
        <v>0.16666666753023676</v>
      </c>
    </row>
    <row r="60" spans="1:10" ht="15.75">
      <c r="A60" s="3">
        <f t="shared" si="1"/>
        <v>-0.8473263044709971</v>
      </c>
      <c r="B60" s="3">
        <f t="shared" si="2"/>
        <v>0.3257334726896757</v>
      </c>
      <c r="C60" s="3">
        <f t="shared" si="3"/>
        <v>-0.6164105164121225</v>
      </c>
      <c r="D60" s="3">
        <f>'Circles of Real Z'!C19*SIN($A19)</f>
        <v>0.28501678860346624</v>
      </c>
      <c r="E60" s="3">
        <f>(D$2/(D$2+1))+'Circles of Real Z'!D19*COS($A19)</f>
        <v>-0.293128413129698</v>
      </c>
      <c r="F60" s="3">
        <f>'Circles of Real Z'!D19*SIN($A19)</f>
        <v>0.22801343088277298</v>
      </c>
      <c r="G60" s="3">
        <f>(E$2/(E$2+1))+'Circles of Real Z'!E19*COS($A19)</f>
        <v>0.03015369015272651</v>
      </c>
      <c r="H60" s="3">
        <f>'Circles of Real Z'!E19*SIN($A19)</f>
        <v>0.17101007316207975</v>
      </c>
      <c r="I60" s="3">
        <f>(F$2/(F$2+1))+'Circles of Real Z'!F19*COS($A19)</f>
        <v>0.35343579343515097</v>
      </c>
      <c r="J60" s="3">
        <f>'Circles of Real Z'!F19*SIN($A19)</f>
        <v>0.11400671544138649</v>
      </c>
    </row>
    <row r="61" spans="1:10" ht="15.75">
      <c r="A61" s="3">
        <f t="shared" si="1"/>
        <v>-0.8902930975461696</v>
      </c>
      <c r="B61" s="3">
        <f t="shared" si="2"/>
        <v>0.1653792200055081</v>
      </c>
      <c r="C61" s="3">
        <f t="shared" si="3"/>
        <v>-0.6540064603528986</v>
      </c>
      <c r="D61" s="3">
        <f>'Circles of Real Z'!C20*SIN($A20)</f>
        <v>0.1447068175048196</v>
      </c>
      <c r="E61" s="3">
        <f>(D$2/(D$2+1))+'Circles of Real Z'!D20*COS($A20)</f>
        <v>-0.32320516828231877</v>
      </c>
      <c r="F61" s="3">
        <f>'Circles of Real Z'!D20*SIN($A20)</f>
        <v>0.11576545400385566</v>
      </c>
      <c r="G61" s="3">
        <f>(E$2/(E$2+1))+'Circles of Real Z'!E20*COS($A20)</f>
        <v>0.007596123788260911</v>
      </c>
      <c r="H61" s="3">
        <f>'Circles of Real Z'!E20*SIN($A20)</f>
        <v>0.08682409050289175</v>
      </c>
      <c r="I61" s="3">
        <f>(F$2/(F$2+1))+'Circles of Real Z'!F20*COS($A20)</f>
        <v>0.3383974158588406</v>
      </c>
      <c r="J61" s="3">
        <f>'Circles of Real Z'!F20*SIN($A20)</f>
        <v>0.05788272700192783</v>
      </c>
    </row>
    <row r="62" spans="1:10" ht="15.75">
      <c r="A62" s="3">
        <f t="shared" si="1"/>
        <v>-0.9047619047619047</v>
      </c>
      <c r="B62" s="3">
        <f t="shared" si="2"/>
        <v>3.4188505046588353E-09</v>
      </c>
      <c r="C62" s="3">
        <f t="shared" si="3"/>
        <v>-0.6666666666666667</v>
      </c>
      <c r="D62" s="3">
        <f>'Circles of Real Z'!C21*SIN($A21)</f>
        <v>2.991494191576481E-09</v>
      </c>
      <c r="E62" s="3">
        <f>(D$2/(D$2+1))+'Circles of Real Z'!D21*COS($A21)</f>
        <v>-0.3333333333333333</v>
      </c>
      <c r="F62" s="3">
        <f>'Circles of Real Z'!D21*SIN($A21)</f>
        <v>2.393195353261185E-09</v>
      </c>
      <c r="G62" s="3">
        <f>(E$2/(E$2+1))+'Circles of Real Z'!E21*COS($A21)</f>
        <v>0</v>
      </c>
      <c r="H62" s="3">
        <f>'Circles of Real Z'!E21*SIN($A21)</f>
        <v>1.7948965149458887E-09</v>
      </c>
      <c r="I62" s="3">
        <f>(F$2/(F$2+1))+'Circles of Real Z'!F21*COS($A21)</f>
        <v>0.3333333333333333</v>
      </c>
      <c r="J62" s="3">
        <f>'Circles of Real Z'!F21*SIN($A21)</f>
        <v>1.1965976766305925E-09</v>
      </c>
    </row>
    <row r="63" spans="1:10" ht="15.75">
      <c r="A63" s="3">
        <f t="shared" si="1"/>
        <v>-0.890293098733524</v>
      </c>
      <c r="B63" s="3">
        <f t="shared" si="2"/>
        <v>-0.16537921327168673</v>
      </c>
      <c r="C63" s="3">
        <f t="shared" si="3"/>
        <v>-0.6540064613918335</v>
      </c>
      <c r="D63" s="3">
        <f>'Circles of Real Z'!C22*SIN($A22)</f>
        <v>-0.1447068116127259</v>
      </c>
      <c r="E63" s="3">
        <f>(D$2/(D$2+1))+'Circles of Real Z'!D22*COS($A22)</f>
        <v>-0.3232051691134668</v>
      </c>
      <c r="F63" s="3">
        <f>'Circles of Real Z'!D22*SIN($A22)</f>
        <v>-0.1157654492901807</v>
      </c>
      <c r="G63" s="3">
        <f>(E$2/(E$2+1))+'Circles of Real Z'!E22*COS($A22)</f>
        <v>0.007596123164899882</v>
      </c>
      <c r="H63" s="3">
        <f>'Circles of Real Z'!E22*SIN($A22)</f>
        <v>-0.08682408696763554</v>
      </c>
      <c r="I63" s="3">
        <f>(F$2/(F$2+1))+'Circles of Real Z'!F22*COS($A22)</f>
        <v>0.33839741544326657</v>
      </c>
      <c r="J63" s="3">
        <f>'Circles of Real Z'!F22*SIN($A22)</f>
        <v>-0.05788272464509035</v>
      </c>
    </row>
    <row r="64" spans="1:10" ht="15.75">
      <c r="A64" s="3">
        <f t="shared" si="1"/>
        <v>-0.8473263068096286</v>
      </c>
      <c r="B64" s="3">
        <f t="shared" si="2"/>
        <v>-0.32573346626433813</v>
      </c>
      <c r="C64" s="3">
        <f t="shared" si="3"/>
        <v>-0.6164105184584252</v>
      </c>
      <c r="D64" s="3">
        <f>'Circles of Real Z'!C23*SIN($A23)</f>
        <v>-0.2850167829812959</v>
      </c>
      <c r="E64" s="3">
        <f>(D$2/(D$2+1))+'Circles of Real Z'!D23*COS($A23)</f>
        <v>-0.29312841476674006</v>
      </c>
      <c r="F64" s="3">
        <f>'Circles of Real Z'!D23*SIN($A23)</f>
        <v>-0.2280134263850367</v>
      </c>
      <c r="G64" s="3">
        <f>(E$2/(E$2+1))+'Circles of Real Z'!E23*COS($A23)</f>
        <v>0.03015368892494491</v>
      </c>
      <c r="H64" s="3">
        <f>'Circles of Real Z'!E23*SIN($A23)</f>
        <v>-0.17101006978877753</v>
      </c>
      <c r="I64" s="3">
        <f>(F$2/(F$2+1))+'Circles of Real Z'!F23*COS($A23)</f>
        <v>0.35343579261662994</v>
      </c>
      <c r="J64" s="3">
        <f>'Circles of Real Z'!F23*SIN($A23)</f>
        <v>-0.11400671319251834</v>
      </c>
    </row>
    <row r="65" spans="1:10" ht="15.75">
      <c r="A65" s="3">
        <f t="shared" si="1"/>
        <v>-0.7771670532176045</v>
      </c>
      <c r="B65" s="3">
        <f t="shared" si="2"/>
        <v>-0.47619047273619614</v>
      </c>
      <c r="C65" s="3">
        <f t="shared" si="3"/>
        <v>-0.5550211715654039</v>
      </c>
      <c r="D65" s="3">
        <f>'Circles of Real Z'!C24*SIN($A24)</f>
        <v>-0.41666666364417165</v>
      </c>
      <c r="E65" s="3">
        <f>(D$2/(D$2+1))+'Circles of Real Z'!D24*COS($A24)</f>
        <v>-0.24401693725232304</v>
      </c>
      <c r="F65" s="3">
        <f>'Circles of Real Z'!D24*SIN($A24)</f>
        <v>-0.3333333309153373</v>
      </c>
      <c r="G65" s="3">
        <f>(E$2/(E$2+1))+'Circles of Real Z'!E24*COS($A24)</f>
        <v>0.06698729706075768</v>
      </c>
      <c r="H65" s="3">
        <f>'Circles of Real Z'!E24*SIN($A24)</f>
        <v>-0.24999999818650298</v>
      </c>
      <c r="I65" s="3">
        <f>(F$2/(F$2+1))+'Circles of Real Z'!F24*COS($A24)</f>
        <v>0.37799153137383845</v>
      </c>
      <c r="J65" s="3">
        <f>'Circles of Real Z'!F24*SIN($A24)</f>
        <v>-0.16666666545766864</v>
      </c>
    </row>
    <row r="66" spans="1:10" ht="15.75">
      <c r="A66" s="3">
        <f t="shared" si="1"/>
        <v>-0.6819470913706902</v>
      </c>
      <c r="B66" s="3">
        <f t="shared" si="2"/>
        <v>-0.6121786726909525</v>
      </c>
      <c r="C66" s="3">
        <f t="shared" si="3"/>
        <v>-0.47170370494935404</v>
      </c>
      <c r="D66" s="3">
        <f>'Circles of Real Z'!C25*SIN($A25)</f>
        <v>-0.5356563386045835</v>
      </c>
      <c r="E66" s="3">
        <f>(D$2/(D$2+1))+'Circles of Real Z'!D25*COS($A25)</f>
        <v>-0.1773629639594832</v>
      </c>
      <c r="F66" s="3">
        <f>'Circles of Real Z'!D25*SIN($A25)</f>
        <v>-0.42852507088366676</v>
      </c>
      <c r="G66" s="3">
        <f>(E$2/(E$2+1))+'Circles of Real Z'!E25*COS($A25)</f>
        <v>0.11697777703038759</v>
      </c>
      <c r="H66" s="3">
        <f>'Circles of Real Z'!E25*SIN($A25)</f>
        <v>-0.32139380316275007</v>
      </c>
      <c r="I66" s="3">
        <f>(F$2/(F$2+1))+'Circles of Real Z'!F25*COS($A25)</f>
        <v>0.4113185180202584</v>
      </c>
      <c r="J66" s="3">
        <f>'Circles of Real Z'!F25*SIN($A25)</f>
        <v>-0.21426253544183338</v>
      </c>
    </row>
    <row r="67" spans="1:10" ht="15.75">
      <c r="A67" s="3">
        <f t="shared" si="1"/>
        <v>-0.5645596316193837</v>
      </c>
      <c r="B67" s="3">
        <f t="shared" si="2"/>
        <v>-0.7295661334957508</v>
      </c>
      <c r="C67" s="3">
        <f t="shared" si="3"/>
        <v>-0.3689896776669607</v>
      </c>
      <c r="D67" s="3">
        <f>'Circles of Real Z'!C26*SIN($A26)</f>
        <v>-0.638370366808782</v>
      </c>
      <c r="E67" s="3">
        <f>(D$2/(D$2+1))+'Circles of Real Z'!D26*COS($A26)</f>
        <v>-0.09519174213356857</v>
      </c>
      <c r="F67" s="3">
        <f>'Circles of Real Z'!D26*SIN($A26)</f>
        <v>-0.5106962934470256</v>
      </c>
      <c r="G67" s="3">
        <f>(E$2/(E$2+1))+'Circles of Real Z'!E26*COS($A26)</f>
        <v>0.1786061933998236</v>
      </c>
      <c r="H67" s="3">
        <f>'Circles of Real Z'!E26*SIN($A26)</f>
        <v>-0.3830222200852692</v>
      </c>
      <c r="I67" s="3">
        <f>(F$2/(F$2+1))+'Circles of Real Z'!F26*COS($A26)</f>
        <v>0.4524041289332157</v>
      </c>
      <c r="J67" s="3">
        <f>'Circles of Real Z'!F26*SIN($A26)</f>
        <v>-0.2553481467235128</v>
      </c>
    </row>
    <row r="68" spans="1:10" ht="15.75">
      <c r="A68" s="3">
        <f t="shared" si="1"/>
        <v>-0.42857143251917756</v>
      </c>
      <c r="B68" s="3">
        <f t="shared" si="2"/>
        <v>-0.8247860965630884</v>
      </c>
      <c r="C68" s="3">
        <f t="shared" si="3"/>
        <v>-0.25000000345428036</v>
      </c>
      <c r="D68" s="3">
        <f>'Circles of Real Z'!C27*SIN($A27)</f>
        <v>-0.7216878344927025</v>
      </c>
      <c r="E68" s="3">
        <f>(D$2/(D$2+1))+'Circles of Real Z'!D27*COS($A27)</f>
        <v>-2.7634243227048216E-09</v>
      </c>
      <c r="F68" s="3">
        <f>'Circles of Real Z'!D27*SIN($A27)</f>
        <v>-0.577350267594162</v>
      </c>
      <c r="G68" s="3">
        <f>(E$2/(E$2+1))+'Circles of Real Z'!E27*COS($A27)</f>
        <v>0.24999999792743177</v>
      </c>
      <c r="H68" s="3">
        <f>'Circles of Real Z'!E27*SIN($A27)</f>
        <v>-0.4330127006956215</v>
      </c>
      <c r="I68" s="3">
        <f>(F$2/(F$2+1))+'Circles of Real Z'!F27*COS($A27)</f>
        <v>0.4999999986182878</v>
      </c>
      <c r="J68" s="3">
        <f>'Circles of Real Z'!F27*SIN($A27)</f>
        <v>-0.288675133797081</v>
      </c>
    </row>
    <row r="69" spans="1:10" ht="15.75">
      <c r="A69" s="3">
        <f t="shared" si="1"/>
        <v>-0.27811442667696257</v>
      </c>
      <c r="B69" s="3">
        <f t="shared" si="2"/>
        <v>-0.8949453515053868</v>
      </c>
      <c r="C69" s="3">
        <f t="shared" si="3"/>
        <v>-0.11835012334234224</v>
      </c>
      <c r="D69" s="3">
        <f>'Circles of Real Z'!C28*SIN($A28)</f>
        <v>-0.7830771825672135</v>
      </c>
      <c r="E69" s="3">
        <f>(D$2/(D$2+1))+'Circles of Real Z'!D28*COS($A28)</f>
        <v>0.10531990132612618</v>
      </c>
      <c r="F69" s="3">
        <f>'Circles of Real Z'!D28*SIN($A28)</f>
        <v>-0.6264617460537707</v>
      </c>
      <c r="G69" s="3">
        <f>(E$2/(E$2+1))+'Circles of Real Z'!E28*COS($A28)</f>
        <v>0.32898992599459465</v>
      </c>
      <c r="H69" s="3">
        <f>'Circles of Real Z'!E28*SIN($A28)</f>
        <v>-0.4698463095403281</v>
      </c>
      <c r="I69" s="3">
        <f>(F$2/(F$2+1))+'Circles of Real Z'!F28*COS($A28)</f>
        <v>0.5526599506630631</v>
      </c>
      <c r="J69" s="3">
        <f>'Circles of Real Z'!F28*SIN($A28)</f>
        <v>-0.31323087302688535</v>
      </c>
    </row>
    <row r="70" spans="1:10" ht="15.75">
      <c r="A70" s="3">
        <f t="shared" si="1"/>
        <v>-0.11776017406991551</v>
      </c>
      <c r="B70" s="3">
        <f t="shared" si="2"/>
        <v>-0.9379121448683787</v>
      </c>
      <c r="C70" s="3">
        <f t="shared" si="3"/>
        <v>0.021959847688823947</v>
      </c>
      <c r="D70" s="3">
        <f>'Circles of Real Z'!C29*SIN($A29)</f>
        <v>-0.8206731267598315</v>
      </c>
      <c r="E70" s="3">
        <f>(D$2/(D$2+1))+'Circles of Real Z'!D29*COS($A29)</f>
        <v>0.21756787815105913</v>
      </c>
      <c r="F70" s="3">
        <f>'Circles of Real Z'!D29*SIN($A29)</f>
        <v>-0.6565385014078651</v>
      </c>
      <c r="G70" s="3">
        <f>(E$2/(E$2+1))+'Circles of Real Z'!E29*COS($A29)</f>
        <v>0.41317590861329434</v>
      </c>
      <c r="H70" s="3">
        <f>'Circles of Real Z'!E29*SIN($A29)</f>
        <v>-0.49240387605589886</v>
      </c>
      <c r="I70" s="3">
        <f>(F$2/(F$2+1))+'Circles of Real Z'!F29*COS($A29)</f>
        <v>0.6087839390755295</v>
      </c>
      <c r="J70" s="3">
        <f>'Circles of Real Z'!F29*SIN($A29)</f>
        <v>-0.32826925070393254</v>
      </c>
    </row>
    <row r="71" spans="1:10" ht="15.75">
      <c r="A71" s="3">
        <f t="shared" si="1"/>
        <v>0.04761904249077122</v>
      </c>
      <c r="B71" s="3">
        <f t="shared" si="2"/>
        <v>-0.9523809523809523</v>
      </c>
      <c r="C71" s="3">
        <f t="shared" si="3"/>
        <v>0.16666666217942483</v>
      </c>
      <c r="D71" s="3">
        <f>'Circles of Real Z'!C30*SIN($A30)</f>
        <v>-0.8333333333333334</v>
      </c>
      <c r="E71" s="3">
        <f>(D$2/(D$2+1))+'Circles of Real Z'!D30*COS($A30)</f>
        <v>0.33333332974353985</v>
      </c>
      <c r="F71" s="3">
        <f>'Circles of Real Z'!D30*SIN($A30)</f>
        <v>-0.6666666666666666</v>
      </c>
      <c r="G71" s="3">
        <f>(E$2/(E$2+1))+'Circles of Real Z'!E30*COS($A30)</f>
        <v>0.4999999973076549</v>
      </c>
      <c r="H71" s="3">
        <f>'Circles of Real Z'!E30*SIN($A30)</f>
        <v>-0.5</v>
      </c>
      <c r="I71" s="3">
        <f>(F$2/(F$2+1))+'Circles of Real Z'!F30*COS($A30)</f>
        <v>0.6666666648717698</v>
      </c>
      <c r="J71" s="3">
        <f>'Circles of Real Z'!F30*SIN($A30)</f>
        <v>-0.3333333333333333</v>
      </c>
    </row>
    <row r="72" spans="1:10" ht="15.75">
      <c r="A72" s="3">
        <f t="shared" si="1"/>
        <v>0.21299825920727888</v>
      </c>
      <c r="B72" s="3">
        <f t="shared" si="2"/>
        <v>-0.9379121466494102</v>
      </c>
      <c r="C72" s="3">
        <f t="shared" si="3"/>
        <v>0.31137347680636906</v>
      </c>
      <c r="D72" s="3">
        <f>'Circles of Real Z'!C31*SIN($A31)</f>
        <v>-0.820673128318234</v>
      </c>
      <c r="E72" s="3">
        <f>(D$2/(D$2+1))+'Circles of Real Z'!D31*COS($A31)</f>
        <v>0.4490987814450952</v>
      </c>
      <c r="F72" s="3">
        <f>'Circles of Real Z'!D31*SIN($A31)</f>
        <v>-0.6565385026545871</v>
      </c>
      <c r="G72" s="3">
        <f>(E$2/(E$2+1))+'Circles of Real Z'!E31*COS($A31)</f>
        <v>0.5868240860838214</v>
      </c>
      <c r="H72" s="3">
        <f>'Circles of Real Z'!E31*SIN($A31)</f>
        <v>-0.4924038769909404</v>
      </c>
      <c r="I72" s="3">
        <f>(F$2/(F$2+1))+'Circles of Real Z'!F31*COS($A31)</f>
        <v>0.7245493907225475</v>
      </c>
      <c r="J72" s="3">
        <f>'Circles of Real Z'!F31*SIN($A31)</f>
        <v>-0.32826925132729357</v>
      </c>
    </row>
    <row r="73" spans="1:10" ht="15.75">
      <c r="A73" s="3">
        <f t="shared" si="1"/>
        <v>0.37335251227705163</v>
      </c>
      <c r="B73" s="3">
        <f t="shared" si="2"/>
        <v>-0.8949453550133342</v>
      </c>
      <c r="C73" s="3">
        <f t="shared" si="3"/>
        <v>0.45168344824242024</v>
      </c>
      <c r="D73" s="3">
        <f>'Circles of Real Z'!C32*SIN($A32)</f>
        <v>-0.7830771856366674</v>
      </c>
      <c r="E73" s="3">
        <f>(D$2/(D$2+1))+'Circles of Real Z'!D32*COS($A32)</f>
        <v>0.5613467585939361</v>
      </c>
      <c r="F73" s="3">
        <f>'Circles of Real Z'!D32*SIN($A32)</f>
        <v>-0.6264617485093339</v>
      </c>
      <c r="G73" s="3">
        <f>(E$2/(E$2+1))+'Circles of Real Z'!E32*COS($A32)</f>
        <v>0.6710100689454521</v>
      </c>
      <c r="H73" s="3">
        <f>'Circles of Real Z'!E32*SIN($A32)</f>
        <v>-0.46984631138200045</v>
      </c>
      <c r="I73" s="3">
        <f>(F$2/(F$2+1))+'Circles of Real Z'!F32*COS($A32)</f>
        <v>0.780673379296968</v>
      </c>
      <c r="J73" s="3">
        <f>'Circles of Real Z'!F32*SIN($A32)</f>
        <v>-0.31323087425466695</v>
      </c>
    </row>
    <row r="74" spans="1:10" ht="15.75">
      <c r="A74" s="3">
        <f t="shared" si="1"/>
        <v>0.5238095188748375</v>
      </c>
      <c r="B74" s="3">
        <f t="shared" si="2"/>
        <v>-0.8247861016913649</v>
      </c>
      <c r="C74" s="3">
        <f t="shared" si="3"/>
        <v>0.583333329015483</v>
      </c>
      <c r="D74" s="3">
        <f>'Circles of Real Z'!C33*SIN($A33)</f>
        <v>-0.7216878389799444</v>
      </c>
      <c r="E74" s="3">
        <f>(D$2/(D$2+1))+'Circles of Real Z'!D33*COS($A33)</f>
        <v>0.6666666632123863</v>
      </c>
      <c r="F74" s="3">
        <f>'Circles of Real Z'!D33*SIN($A33)</f>
        <v>-0.5773502711839554</v>
      </c>
      <c r="G74" s="3">
        <f>(E$2/(E$2+1))+'Circles of Real Z'!E33*COS($A33)</f>
        <v>0.7499999974092897</v>
      </c>
      <c r="H74" s="3">
        <f>'Circles of Real Z'!E33*SIN($A33)</f>
        <v>-0.4330127033879666</v>
      </c>
      <c r="I74" s="3">
        <f>(F$2/(F$2+1))+'Circles of Real Z'!F33*COS($A33)</f>
        <v>0.833333331606193</v>
      </c>
      <c r="J74" s="3">
        <f>'Circles of Real Z'!F33*SIN($A33)</f>
        <v>-0.2886751355919777</v>
      </c>
    </row>
    <row r="75" spans="1:10" ht="15.75">
      <c r="A75" s="3">
        <f t="shared" si="1"/>
        <v>0.6597977190005042</v>
      </c>
      <c r="B75" s="3">
        <f t="shared" si="2"/>
        <v>-0.7295661400885354</v>
      </c>
      <c r="C75" s="3">
        <f t="shared" si="3"/>
        <v>0.7023230041254414</v>
      </c>
      <c r="D75" s="3">
        <f>'Circles of Real Z'!C34*SIN($A34)</f>
        <v>-0.6383703725774685</v>
      </c>
      <c r="E75" s="3">
        <f>(D$2/(D$2+1))+'Circles of Real Z'!D34*COS($A34)</f>
        <v>0.7618584033003529</v>
      </c>
      <c r="F75" s="3">
        <f>'Circles of Real Z'!D34*SIN($A34)</f>
        <v>-0.5106962980619747</v>
      </c>
      <c r="G75" s="3">
        <f>(E$2/(E$2+1))+'Circles of Real Z'!E34*COS($A34)</f>
        <v>0.8213938024752647</v>
      </c>
      <c r="H75" s="3">
        <f>'Circles of Real Z'!E34*SIN($A34)</f>
        <v>-0.3830222235464811</v>
      </c>
      <c r="I75" s="3">
        <f>(F$2/(F$2+1))+'Circles of Real Z'!F34*COS($A34)</f>
        <v>0.8809292016501764</v>
      </c>
      <c r="J75" s="3">
        <f>'Circles of Real Z'!F34*SIN($A34)</f>
        <v>-0.25534814903098735</v>
      </c>
    </row>
    <row r="76" spans="1:10" ht="15.75">
      <c r="A76" s="3">
        <f t="shared" si="1"/>
        <v>0.777185180016001</v>
      </c>
      <c r="B76" s="3">
        <f t="shared" si="2"/>
        <v>-0.6121786805479271</v>
      </c>
      <c r="C76" s="3">
        <f t="shared" si="3"/>
        <v>0.805037032514001</v>
      </c>
      <c r="D76" s="3">
        <f>'Circles of Real Z'!C35*SIN($A35)</f>
        <v>-0.5356563454794363</v>
      </c>
      <c r="E76" s="3">
        <f>(D$2/(D$2+1))+'Circles of Real Z'!D35*COS($A35)</f>
        <v>0.8440296260112006</v>
      </c>
      <c r="F76" s="3">
        <f>'Circles of Real Z'!D35*SIN($A35)</f>
        <v>-0.428525076383549</v>
      </c>
      <c r="G76" s="3">
        <f>(E$2/(E$2+1))+'Circles of Real Z'!E35*COS($A35)</f>
        <v>0.8830222195084005</v>
      </c>
      <c r="H76" s="3">
        <f>'Circles of Real Z'!E35*SIN($A35)</f>
        <v>-0.32139380728766176</v>
      </c>
      <c r="I76" s="3">
        <f>(F$2/(F$2+1))+'Circles of Real Z'!F35*COS($A35)</f>
        <v>0.9220148130056003</v>
      </c>
      <c r="J76" s="3">
        <f>'Circles of Real Z'!F35*SIN($A35)</f>
        <v>-0.2142625381917745</v>
      </c>
    </row>
    <row r="77" spans="1:10" ht="15.75">
      <c r="A77" s="3">
        <f t="shared" si="1"/>
        <v>0.8724051433274234</v>
      </c>
      <c r="B77" s="3">
        <f t="shared" si="2"/>
        <v>-0.47619048161863103</v>
      </c>
      <c r="C77" s="3">
        <f t="shared" si="3"/>
        <v>0.8883545004114957</v>
      </c>
      <c r="D77" s="3">
        <f>'Circles of Real Z'!C36*SIN($A36)</f>
        <v>-0.4166666714163022</v>
      </c>
      <c r="E77" s="3">
        <f>(D$2/(D$2+1))+'Circles of Real Z'!D36*COS($A36)</f>
        <v>0.9106836003291963</v>
      </c>
      <c r="F77" s="3">
        <f>'Circles of Real Z'!D36*SIN($A36)</f>
        <v>-0.3333333371330417</v>
      </c>
      <c r="G77" s="3">
        <f>(E$2/(E$2+1))+'Circles of Real Z'!E36*COS($A36)</f>
        <v>0.9330127002468973</v>
      </c>
      <c r="H77" s="3">
        <f>'Circles of Real Z'!E36*SIN($A36)</f>
        <v>-0.2500000028497813</v>
      </c>
      <c r="I77" s="3">
        <f>(F$2/(F$2+1))+'Circles of Real Z'!F36*COS($A36)</f>
        <v>0.9553418001645981</v>
      </c>
      <c r="J77" s="3">
        <f>'Circles of Real Z'!F36*SIN($A36)</f>
        <v>-0.16666666856652085</v>
      </c>
    </row>
    <row r="78" spans="1:10" ht="15.75">
      <c r="A78" s="3">
        <f t="shared" si="1"/>
        <v>0.9425643985397765</v>
      </c>
      <c r="B78" s="3">
        <f t="shared" si="2"/>
        <v>-0.32573347590234464</v>
      </c>
      <c r="C78" s="3">
        <f t="shared" si="3"/>
        <v>0.9497438487223044</v>
      </c>
      <c r="D78" s="3">
        <f>'Circles of Real Z'!C37*SIN($A37)</f>
        <v>-0.2850167914145516</v>
      </c>
      <c r="E78" s="3">
        <f>(D$2/(D$2+1))+'Circles of Real Z'!D37*COS($A37)</f>
        <v>0.9597950789778436</v>
      </c>
      <c r="F78" s="3">
        <f>'Circles of Real Z'!D37*SIN($A37)</f>
        <v>-0.22801343313164127</v>
      </c>
      <c r="G78" s="3">
        <f>(E$2/(E$2+1))+'Circles of Real Z'!E37*COS($A37)</f>
        <v>0.9698463092333827</v>
      </c>
      <c r="H78" s="3">
        <f>'Circles of Real Z'!E37*SIN($A37)</f>
        <v>-0.17101007484873096</v>
      </c>
      <c r="I78" s="3">
        <f>(F$2/(F$2+1))+'Circles of Real Z'!F37*COS($A37)</f>
        <v>0.9798975394889218</v>
      </c>
      <c r="J78" s="3">
        <f>'Circles of Real Z'!F37*SIN($A37)</f>
        <v>-0.11400671656582063</v>
      </c>
    </row>
    <row r="79" spans="1:10" ht="15.75">
      <c r="A79" s="3">
        <f t="shared" si="1"/>
        <v>0.9855311921905876</v>
      </c>
      <c r="B79" s="3">
        <f t="shared" si="2"/>
        <v>-0.16537922337241856</v>
      </c>
      <c r="C79" s="3">
        <f t="shared" si="3"/>
        <v>0.9873397931667642</v>
      </c>
      <c r="D79" s="3">
        <f>'Circles of Real Z'!C38*SIN($A38)</f>
        <v>-0.14470682045086625</v>
      </c>
      <c r="E79" s="3">
        <f>(D$2/(D$2+1))+'Circles of Real Z'!D38*COS($A38)</f>
        <v>0.9898718345334114</v>
      </c>
      <c r="F79" s="3">
        <f>'Circles of Real Z'!D38*SIN($A38)</f>
        <v>-0.11576545636069299</v>
      </c>
      <c r="G79" s="3">
        <f>(E$2/(E$2+1))+'Circles of Real Z'!E38*COS($A38)</f>
        <v>0.9924038759000586</v>
      </c>
      <c r="H79" s="3">
        <f>'Circles of Real Z'!E38*SIN($A38)</f>
        <v>-0.08682409227051975</v>
      </c>
      <c r="I79" s="3">
        <f>(F$2/(F$2+1))+'Circles of Real Z'!F38*COS($A38)</f>
        <v>0.9949359172667056</v>
      </c>
      <c r="J79" s="3">
        <f>'Circles of Real Z'!F38*SIN($A38)</f>
        <v>-0.057882728180346496</v>
      </c>
    </row>
    <row r="80" spans="1:10" ht="15.75">
      <c r="A80" s="3">
        <f t="shared" si="1"/>
        <v>1</v>
      </c>
      <c r="B80" s="3">
        <f t="shared" si="2"/>
        <v>-6.8377010093176705E-09</v>
      </c>
      <c r="C80" s="3">
        <f t="shared" si="3"/>
        <v>1</v>
      </c>
      <c r="D80" s="3">
        <f>'Circles of Real Z'!C39*SIN($A39)</f>
        <v>-5.982988383152962E-09</v>
      </c>
      <c r="E80" s="3">
        <f>(D$2/(D$2+1))+'Circles of Real Z'!D39*COS($A39)</f>
        <v>1</v>
      </c>
      <c r="F80" s="3">
        <f>'Circles of Real Z'!D39*SIN($A39)</f>
        <v>-4.78639070652237E-09</v>
      </c>
      <c r="G80" s="3">
        <f>(E$2/(E$2+1))+'Circles of Real Z'!E39*COS($A39)</f>
        <v>1</v>
      </c>
      <c r="H80" s="3">
        <f>'Circles of Real Z'!E39*SIN($A39)</f>
        <v>-3.5897930298917774E-09</v>
      </c>
      <c r="I80" s="3">
        <f>(F$2/(F$2+1))+'Circles of Real Z'!F39*COS($A39)</f>
        <v>1</v>
      </c>
      <c r="J80" s="3">
        <f>'Circles of Real Z'!F39*SIN($A39)</f>
        <v>-2.393195353261185E-09</v>
      </c>
    </row>
  </sheetData>
  <sheetProtection sheet="1" objects="1" scenarios="1"/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80"/>
  <sheetViews>
    <sheetView zoomScale="75" zoomScaleNormal="75" workbookViewId="0" topLeftCell="A25">
      <selection activeCell="A43" sqref="A43"/>
    </sheetView>
  </sheetViews>
  <sheetFormatPr defaultColWidth="9.00390625" defaultRowHeight="14.25"/>
  <cols>
    <col min="1" max="2" width="9.875" style="3" customWidth="1"/>
    <col min="3" max="3" width="10.50390625" style="3" bestFit="1" customWidth="1"/>
    <col min="4" max="4" width="10.75390625" style="3" bestFit="1" customWidth="1"/>
    <col min="5" max="6" width="9.875" style="3" customWidth="1"/>
    <col min="7" max="7" width="11.25390625" style="3" customWidth="1"/>
    <col min="8" max="8" width="10.75390625" style="3" bestFit="1" customWidth="1"/>
    <col min="9" max="10" width="9.00390625" style="3" customWidth="1"/>
    <col min="11" max="11" width="10.50390625" style="3" bestFit="1" customWidth="1"/>
    <col min="12" max="12" width="10.75390625" style="3" bestFit="1" customWidth="1"/>
    <col min="13" max="14" width="9.00390625" style="3" customWidth="1"/>
    <col min="15" max="15" width="10.50390625" style="3" bestFit="1" customWidth="1"/>
    <col min="16" max="16" width="10.75390625" style="3" bestFit="1" customWidth="1"/>
    <col min="17" max="18" width="9.00390625" style="3" customWidth="1"/>
    <col min="19" max="19" width="10.50390625" style="3" bestFit="1" customWidth="1"/>
    <col min="20" max="20" width="10.75390625" style="3" bestFit="1" customWidth="1"/>
    <col min="21" max="16384" width="9.00390625" style="3" customWidth="1"/>
  </cols>
  <sheetData>
    <row r="1" spans="2:11" ht="15.75">
      <c r="B1" s="47" t="s">
        <v>7</v>
      </c>
      <c r="C1" s="47"/>
      <c r="D1" s="47"/>
      <c r="E1" s="47"/>
      <c r="H1" s="47" t="s">
        <v>8</v>
      </c>
      <c r="I1" s="47"/>
      <c r="J1" s="47"/>
      <c r="K1" s="47"/>
    </row>
    <row r="2" spans="1:12" ht="15.75">
      <c r="A2" s="4" t="s">
        <v>6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H2" s="4" t="s">
        <v>1</v>
      </c>
      <c r="I2" s="4" t="s">
        <v>2</v>
      </c>
      <c r="J2" s="4" t="s">
        <v>3</v>
      </c>
      <c r="K2" s="4" t="s">
        <v>4</v>
      </c>
      <c r="L2" s="4" t="s">
        <v>5</v>
      </c>
    </row>
    <row r="3" spans="1:12" ht="15.75">
      <c r="A3" s="5"/>
      <c r="B3" s="3">
        <f>'Input &amp; Format'!F3</f>
        <v>0.1</v>
      </c>
      <c r="C3" s="3">
        <f>'Input &amp; Format'!F4</f>
        <v>0.4</v>
      </c>
      <c r="D3" s="3">
        <f>'Input &amp; Format'!F5</f>
        <v>0.7</v>
      </c>
      <c r="E3" s="3">
        <f>'Input &amp; Format'!F6</f>
        <v>1</v>
      </c>
      <c r="F3" s="3">
        <f>'Input &amp; Format'!F7</f>
        <v>3</v>
      </c>
      <c r="H3" s="3">
        <f>'Input &amp; Format'!G3</f>
        <v>-0.1</v>
      </c>
      <c r="I3" s="3">
        <f>'Input &amp; Format'!G4</f>
        <v>-0.4</v>
      </c>
      <c r="J3" s="3">
        <f>'Input &amp; Format'!G5</f>
        <v>-0.7</v>
      </c>
      <c r="K3" s="3">
        <f>'Input &amp; Format'!G6</f>
        <v>-1</v>
      </c>
      <c r="L3" s="3">
        <f>'Input &amp; Format'!G7</f>
        <v>-3</v>
      </c>
    </row>
    <row r="4" spans="1:12" ht="15.75">
      <c r="A4" s="6">
        <v>0</v>
      </c>
      <c r="B4" s="3">
        <f>1/B$3</f>
        <v>10</v>
      </c>
      <c r="C4" s="3">
        <f aca="true" t="shared" si="0" ref="C4:F19">1/C$3</f>
        <v>2.5</v>
      </c>
      <c r="D4" s="3">
        <f t="shared" si="0"/>
        <v>1.4285714285714286</v>
      </c>
      <c r="E4" s="3">
        <f t="shared" si="0"/>
        <v>1</v>
      </c>
      <c r="F4" s="3">
        <f t="shared" si="0"/>
        <v>0.3333333333333333</v>
      </c>
      <c r="H4" s="3">
        <f>1/H$3</f>
        <v>-10</v>
      </c>
      <c r="I4" s="3">
        <f aca="true" t="shared" si="1" ref="I4:L19">1/I$3</f>
        <v>-2.5</v>
      </c>
      <c r="J4" s="3">
        <f t="shared" si="1"/>
        <v>-1.4285714285714286</v>
      </c>
      <c r="K4" s="3">
        <f t="shared" si="1"/>
        <v>-1</v>
      </c>
      <c r="L4" s="3">
        <f t="shared" si="1"/>
        <v>-0.3333333333333333</v>
      </c>
    </row>
    <row r="5" spans="1:12" ht="15.75">
      <c r="A5" s="6">
        <v>0.174532925</v>
      </c>
      <c r="B5" s="3">
        <f>1/B$3</f>
        <v>10</v>
      </c>
      <c r="C5" s="3">
        <f t="shared" si="0"/>
        <v>2.5</v>
      </c>
      <c r="D5" s="3">
        <f t="shared" si="0"/>
        <v>1.4285714285714286</v>
      </c>
      <c r="E5" s="3">
        <f t="shared" si="0"/>
        <v>1</v>
      </c>
      <c r="F5" s="3">
        <f t="shared" si="0"/>
        <v>0.3333333333333333</v>
      </c>
      <c r="H5" s="3">
        <f>1/H$3</f>
        <v>-10</v>
      </c>
      <c r="I5" s="3">
        <f t="shared" si="1"/>
        <v>-2.5</v>
      </c>
      <c r="J5" s="3">
        <f t="shared" si="1"/>
        <v>-1.4285714285714286</v>
      </c>
      <c r="K5" s="3">
        <f t="shared" si="1"/>
        <v>-1</v>
      </c>
      <c r="L5" s="3">
        <f t="shared" si="1"/>
        <v>-0.3333333333333333</v>
      </c>
    </row>
    <row r="6" spans="1:12" ht="15.75">
      <c r="A6" s="6">
        <v>0.34906585</v>
      </c>
      <c r="B6" s="3">
        <f aca="true" t="shared" si="2" ref="B6:L40">1/B$3</f>
        <v>10</v>
      </c>
      <c r="C6" s="3">
        <f t="shared" si="0"/>
        <v>2.5</v>
      </c>
      <c r="D6" s="3">
        <f t="shared" si="0"/>
        <v>1.4285714285714286</v>
      </c>
      <c r="E6" s="3">
        <f t="shared" si="0"/>
        <v>1</v>
      </c>
      <c r="F6" s="3">
        <f t="shared" si="0"/>
        <v>0.3333333333333333</v>
      </c>
      <c r="H6" s="3">
        <f t="shared" si="2"/>
        <v>-10</v>
      </c>
      <c r="I6" s="3">
        <f t="shared" si="1"/>
        <v>-2.5</v>
      </c>
      <c r="J6" s="3">
        <f t="shared" si="1"/>
        <v>-1.4285714285714286</v>
      </c>
      <c r="K6" s="3">
        <f t="shared" si="1"/>
        <v>-1</v>
      </c>
      <c r="L6" s="3">
        <f t="shared" si="1"/>
        <v>-0.3333333333333333</v>
      </c>
    </row>
    <row r="7" spans="1:12" ht="15.75">
      <c r="A7" s="6">
        <v>0.523598775</v>
      </c>
      <c r="B7" s="3">
        <f t="shared" si="2"/>
        <v>10</v>
      </c>
      <c r="C7" s="3">
        <f t="shared" si="0"/>
        <v>2.5</v>
      </c>
      <c r="D7" s="3">
        <f t="shared" si="0"/>
        <v>1.4285714285714286</v>
      </c>
      <c r="E7" s="3">
        <f t="shared" si="0"/>
        <v>1</v>
      </c>
      <c r="F7" s="3">
        <f t="shared" si="0"/>
        <v>0.3333333333333333</v>
      </c>
      <c r="H7" s="3">
        <f t="shared" si="2"/>
        <v>-10</v>
      </c>
      <c r="I7" s="3">
        <f t="shared" si="1"/>
        <v>-2.5</v>
      </c>
      <c r="J7" s="3">
        <f t="shared" si="1"/>
        <v>-1.4285714285714286</v>
      </c>
      <c r="K7" s="3">
        <f t="shared" si="1"/>
        <v>-1</v>
      </c>
      <c r="L7" s="3">
        <f t="shared" si="1"/>
        <v>-0.3333333333333333</v>
      </c>
    </row>
    <row r="8" spans="1:12" ht="15.75">
      <c r="A8" s="6">
        <v>0.6981317</v>
      </c>
      <c r="B8" s="3">
        <f t="shared" si="2"/>
        <v>10</v>
      </c>
      <c r="C8" s="3">
        <f t="shared" si="0"/>
        <v>2.5</v>
      </c>
      <c r="D8" s="3">
        <f t="shared" si="0"/>
        <v>1.4285714285714286</v>
      </c>
      <c r="E8" s="3">
        <f t="shared" si="0"/>
        <v>1</v>
      </c>
      <c r="F8" s="3">
        <f t="shared" si="0"/>
        <v>0.3333333333333333</v>
      </c>
      <c r="H8" s="3">
        <f t="shared" si="2"/>
        <v>-10</v>
      </c>
      <c r="I8" s="3">
        <f t="shared" si="1"/>
        <v>-2.5</v>
      </c>
      <c r="J8" s="3">
        <f t="shared" si="1"/>
        <v>-1.4285714285714286</v>
      </c>
      <c r="K8" s="3">
        <f t="shared" si="1"/>
        <v>-1</v>
      </c>
      <c r="L8" s="3">
        <f t="shared" si="1"/>
        <v>-0.3333333333333333</v>
      </c>
    </row>
    <row r="9" spans="1:12" ht="15.75">
      <c r="A9" s="6">
        <v>0.872664625</v>
      </c>
      <c r="B9" s="3">
        <f t="shared" si="2"/>
        <v>10</v>
      </c>
      <c r="C9" s="3">
        <f t="shared" si="0"/>
        <v>2.5</v>
      </c>
      <c r="D9" s="3">
        <f t="shared" si="0"/>
        <v>1.4285714285714286</v>
      </c>
      <c r="E9" s="3">
        <f t="shared" si="0"/>
        <v>1</v>
      </c>
      <c r="F9" s="3">
        <f t="shared" si="0"/>
        <v>0.3333333333333333</v>
      </c>
      <c r="H9" s="3">
        <f t="shared" si="2"/>
        <v>-10</v>
      </c>
      <c r="I9" s="3">
        <f t="shared" si="1"/>
        <v>-2.5</v>
      </c>
      <c r="J9" s="3">
        <f t="shared" si="1"/>
        <v>-1.4285714285714286</v>
      </c>
      <c r="K9" s="3">
        <f t="shared" si="1"/>
        <v>-1</v>
      </c>
      <c r="L9" s="3">
        <f t="shared" si="1"/>
        <v>-0.3333333333333333</v>
      </c>
    </row>
    <row r="10" spans="1:12" ht="15.75">
      <c r="A10" s="6">
        <v>1.04719755</v>
      </c>
      <c r="B10" s="3">
        <f t="shared" si="2"/>
        <v>10</v>
      </c>
      <c r="C10" s="3">
        <f t="shared" si="0"/>
        <v>2.5</v>
      </c>
      <c r="D10" s="3">
        <f t="shared" si="0"/>
        <v>1.4285714285714286</v>
      </c>
      <c r="E10" s="3">
        <f t="shared" si="0"/>
        <v>1</v>
      </c>
      <c r="F10" s="3">
        <f t="shared" si="0"/>
        <v>0.3333333333333333</v>
      </c>
      <c r="H10" s="3">
        <f t="shared" si="2"/>
        <v>-10</v>
      </c>
      <c r="I10" s="3">
        <f t="shared" si="1"/>
        <v>-2.5</v>
      </c>
      <c r="J10" s="3">
        <f t="shared" si="1"/>
        <v>-1.4285714285714286</v>
      </c>
      <c r="K10" s="3">
        <f t="shared" si="1"/>
        <v>-1</v>
      </c>
      <c r="L10" s="3">
        <f t="shared" si="1"/>
        <v>-0.3333333333333333</v>
      </c>
    </row>
    <row r="11" spans="1:12" ht="15.75">
      <c r="A11" s="6">
        <v>1.221730475</v>
      </c>
      <c r="B11" s="3">
        <f t="shared" si="2"/>
        <v>10</v>
      </c>
      <c r="C11" s="3">
        <f t="shared" si="0"/>
        <v>2.5</v>
      </c>
      <c r="D11" s="3">
        <f t="shared" si="0"/>
        <v>1.4285714285714286</v>
      </c>
      <c r="E11" s="3">
        <f t="shared" si="0"/>
        <v>1</v>
      </c>
      <c r="F11" s="3">
        <f t="shared" si="0"/>
        <v>0.3333333333333333</v>
      </c>
      <c r="H11" s="3">
        <f t="shared" si="2"/>
        <v>-10</v>
      </c>
      <c r="I11" s="3">
        <f t="shared" si="1"/>
        <v>-2.5</v>
      </c>
      <c r="J11" s="3">
        <f t="shared" si="1"/>
        <v>-1.4285714285714286</v>
      </c>
      <c r="K11" s="3">
        <f t="shared" si="1"/>
        <v>-1</v>
      </c>
      <c r="L11" s="3">
        <f t="shared" si="1"/>
        <v>-0.3333333333333333</v>
      </c>
    </row>
    <row r="12" spans="1:12" ht="15.75">
      <c r="A12" s="6">
        <v>1.3962634</v>
      </c>
      <c r="B12" s="3">
        <f t="shared" si="2"/>
        <v>10</v>
      </c>
      <c r="C12" s="3">
        <f t="shared" si="0"/>
        <v>2.5</v>
      </c>
      <c r="D12" s="3">
        <f t="shared" si="0"/>
        <v>1.4285714285714286</v>
      </c>
      <c r="E12" s="3">
        <f t="shared" si="0"/>
        <v>1</v>
      </c>
      <c r="F12" s="3">
        <f t="shared" si="0"/>
        <v>0.3333333333333333</v>
      </c>
      <c r="H12" s="3">
        <f t="shared" si="2"/>
        <v>-10</v>
      </c>
      <c r="I12" s="3">
        <f t="shared" si="1"/>
        <v>-2.5</v>
      </c>
      <c r="J12" s="3">
        <f t="shared" si="1"/>
        <v>-1.4285714285714286</v>
      </c>
      <c r="K12" s="3">
        <f t="shared" si="1"/>
        <v>-1</v>
      </c>
      <c r="L12" s="3">
        <f t="shared" si="1"/>
        <v>-0.3333333333333333</v>
      </c>
    </row>
    <row r="13" spans="1:12" ht="15.75">
      <c r="A13" s="6">
        <v>1.570796325</v>
      </c>
      <c r="B13" s="3">
        <f t="shared" si="2"/>
        <v>10</v>
      </c>
      <c r="C13" s="3">
        <f t="shared" si="0"/>
        <v>2.5</v>
      </c>
      <c r="D13" s="3">
        <f t="shared" si="0"/>
        <v>1.4285714285714286</v>
      </c>
      <c r="E13" s="3">
        <f t="shared" si="0"/>
        <v>1</v>
      </c>
      <c r="F13" s="3">
        <f t="shared" si="0"/>
        <v>0.3333333333333333</v>
      </c>
      <c r="H13" s="3">
        <f t="shared" si="2"/>
        <v>-10</v>
      </c>
      <c r="I13" s="3">
        <f t="shared" si="1"/>
        <v>-2.5</v>
      </c>
      <c r="J13" s="3">
        <f t="shared" si="1"/>
        <v>-1.4285714285714286</v>
      </c>
      <c r="K13" s="3">
        <f t="shared" si="1"/>
        <v>-1</v>
      </c>
      <c r="L13" s="3">
        <f t="shared" si="1"/>
        <v>-0.3333333333333333</v>
      </c>
    </row>
    <row r="14" spans="1:12" ht="15.75">
      <c r="A14" s="6">
        <v>1.74532925</v>
      </c>
      <c r="B14" s="3">
        <f t="shared" si="2"/>
        <v>10</v>
      </c>
      <c r="C14" s="3">
        <f t="shared" si="0"/>
        <v>2.5</v>
      </c>
      <c r="D14" s="3">
        <f t="shared" si="0"/>
        <v>1.4285714285714286</v>
      </c>
      <c r="E14" s="3">
        <f t="shared" si="0"/>
        <v>1</v>
      </c>
      <c r="F14" s="3">
        <f t="shared" si="0"/>
        <v>0.3333333333333333</v>
      </c>
      <c r="H14" s="3">
        <f t="shared" si="2"/>
        <v>-10</v>
      </c>
      <c r="I14" s="3">
        <f t="shared" si="1"/>
        <v>-2.5</v>
      </c>
      <c r="J14" s="3">
        <f t="shared" si="1"/>
        <v>-1.4285714285714286</v>
      </c>
      <c r="K14" s="3">
        <f t="shared" si="1"/>
        <v>-1</v>
      </c>
      <c r="L14" s="3">
        <f t="shared" si="1"/>
        <v>-0.3333333333333333</v>
      </c>
    </row>
    <row r="15" spans="1:12" ht="15.75">
      <c r="A15" s="6">
        <v>1.919862175</v>
      </c>
      <c r="B15" s="3">
        <f t="shared" si="2"/>
        <v>10</v>
      </c>
      <c r="C15" s="3">
        <f t="shared" si="0"/>
        <v>2.5</v>
      </c>
      <c r="D15" s="3">
        <f t="shared" si="0"/>
        <v>1.4285714285714286</v>
      </c>
      <c r="E15" s="3">
        <f t="shared" si="0"/>
        <v>1</v>
      </c>
      <c r="F15" s="3">
        <f t="shared" si="0"/>
        <v>0.3333333333333333</v>
      </c>
      <c r="H15" s="3">
        <f t="shared" si="2"/>
        <v>-10</v>
      </c>
      <c r="I15" s="3">
        <f t="shared" si="1"/>
        <v>-2.5</v>
      </c>
      <c r="J15" s="3">
        <f t="shared" si="1"/>
        <v>-1.4285714285714286</v>
      </c>
      <c r="K15" s="3">
        <f t="shared" si="1"/>
        <v>-1</v>
      </c>
      <c r="L15" s="3">
        <f t="shared" si="1"/>
        <v>-0.3333333333333333</v>
      </c>
    </row>
    <row r="16" spans="1:12" ht="15.75">
      <c r="A16" s="6">
        <v>2.0943951</v>
      </c>
      <c r="B16" s="3">
        <f t="shared" si="2"/>
        <v>10</v>
      </c>
      <c r="C16" s="3">
        <f t="shared" si="0"/>
        <v>2.5</v>
      </c>
      <c r="D16" s="3">
        <f t="shared" si="0"/>
        <v>1.4285714285714286</v>
      </c>
      <c r="E16" s="3">
        <f t="shared" si="0"/>
        <v>1</v>
      </c>
      <c r="F16" s="3">
        <f t="shared" si="0"/>
        <v>0.3333333333333333</v>
      </c>
      <c r="H16" s="3">
        <f t="shared" si="2"/>
        <v>-10</v>
      </c>
      <c r="I16" s="3">
        <f t="shared" si="1"/>
        <v>-2.5</v>
      </c>
      <c r="J16" s="3">
        <f t="shared" si="1"/>
        <v>-1.4285714285714286</v>
      </c>
      <c r="K16" s="3">
        <f t="shared" si="1"/>
        <v>-1</v>
      </c>
      <c r="L16" s="3">
        <f t="shared" si="1"/>
        <v>-0.3333333333333333</v>
      </c>
    </row>
    <row r="17" spans="1:12" ht="15.75">
      <c r="A17" s="6">
        <v>2.268928025</v>
      </c>
      <c r="B17" s="3">
        <f t="shared" si="2"/>
        <v>10</v>
      </c>
      <c r="C17" s="3">
        <f t="shared" si="0"/>
        <v>2.5</v>
      </c>
      <c r="D17" s="3">
        <f t="shared" si="0"/>
        <v>1.4285714285714286</v>
      </c>
      <c r="E17" s="3">
        <f t="shared" si="0"/>
        <v>1</v>
      </c>
      <c r="F17" s="3">
        <f t="shared" si="0"/>
        <v>0.3333333333333333</v>
      </c>
      <c r="H17" s="3">
        <f t="shared" si="2"/>
        <v>-10</v>
      </c>
      <c r="I17" s="3">
        <f t="shared" si="1"/>
        <v>-2.5</v>
      </c>
      <c r="J17" s="3">
        <f t="shared" si="1"/>
        <v>-1.4285714285714286</v>
      </c>
      <c r="K17" s="3">
        <f t="shared" si="1"/>
        <v>-1</v>
      </c>
      <c r="L17" s="3">
        <f t="shared" si="1"/>
        <v>-0.3333333333333333</v>
      </c>
    </row>
    <row r="18" spans="1:12" ht="15.75">
      <c r="A18" s="6">
        <v>2.44346095</v>
      </c>
      <c r="B18" s="3">
        <f t="shared" si="2"/>
        <v>10</v>
      </c>
      <c r="C18" s="3">
        <f t="shared" si="0"/>
        <v>2.5</v>
      </c>
      <c r="D18" s="3">
        <f t="shared" si="0"/>
        <v>1.4285714285714286</v>
      </c>
      <c r="E18" s="3">
        <f t="shared" si="0"/>
        <v>1</v>
      </c>
      <c r="F18" s="3">
        <f t="shared" si="0"/>
        <v>0.3333333333333333</v>
      </c>
      <c r="H18" s="3">
        <f t="shared" si="2"/>
        <v>-10</v>
      </c>
      <c r="I18" s="3">
        <f t="shared" si="1"/>
        <v>-2.5</v>
      </c>
      <c r="J18" s="3">
        <f t="shared" si="1"/>
        <v>-1.4285714285714286</v>
      </c>
      <c r="K18" s="3">
        <f t="shared" si="1"/>
        <v>-1</v>
      </c>
      <c r="L18" s="3">
        <f t="shared" si="1"/>
        <v>-0.3333333333333333</v>
      </c>
    </row>
    <row r="19" spans="1:12" ht="15.75">
      <c r="A19" s="6">
        <v>2.617993875</v>
      </c>
      <c r="B19" s="3">
        <f t="shared" si="2"/>
        <v>10</v>
      </c>
      <c r="C19" s="3">
        <f t="shared" si="0"/>
        <v>2.5</v>
      </c>
      <c r="D19" s="3">
        <f t="shared" si="0"/>
        <v>1.4285714285714286</v>
      </c>
      <c r="E19" s="3">
        <f t="shared" si="0"/>
        <v>1</v>
      </c>
      <c r="F19" s="3">
        <f t="shared" si="0"/>
        <v>0.3333333333333333</v>
      </c>
      <c r="H19" s="3">
        <f t="shared" si="2"/>
        <v>-10</v>
      </c>
      <c r="I19" s="3">
        <f t="shared" si="1"/>
        <v>-2.5</v>
      </c>
      <c r="J19" s="3">
        <f t="shared" si="1"/>
        <v>-1.4285714285714286</v>
      </c>
      <c r="K19" s="3">
        <f t="shared" si="1"/>
        <v>-1</v>
      </c>
      <c r="L19" s="3">
        <f t="shared" si="1"/>
        <v>-0.3333333333333333</v>
      </c>
    </row>
    <row r="20" spans="1:12" ht="15.75">
      <c r="A20" s="6">
        <v>2.7925268</v>
      </c>
      <c r="B20" s="3">
        <f t="shared" si="2"/>
        <v>10</v>
      </c>
      <c r="C20" s="3">
        <f t="shared" si="2"/>
        <v>2.5</v>
      </c>
      <c r="D20" s="3">
        <f t="shared" si="2"/>
        <v>1.4285714285714286</v>
      </c>
      <c r="E20" s="3">
        <f t="shared" si="2"/>
        <v>1</v>
      </c>
      <c r="F20" s="3">
        <f t="shared" si="2"/>
        <v>0.3333333333333333</v>
      </c>
      <c r="H20" s="3">
        <f t="shared" si="2"/>
        <v>-10</v>
      </c>
      <c r="I20" s="3">
        <f t="shared" si="2"/>
        <v>-2.5</v>
      </c>
      <c r="J20" s="3">
        <f t="shared" si="2"/>
        <v>-1.4285714285714286</v>
      </c>
      <c r="K20" s="3">
        <f t="shared" si="2"/>
        <v>-1</v>
      </c>
      <c r="L20" s="3">
        <f t="shared" si="2"/>
        <v>-0.3333333333333333</v>
      </c>
    </row>
    <row r="21" spans="1:12" ht="15.75">
      <c r="A21" s="6">
        <v>2.967059725</v>
      </c>
      <c r="B21" s="3">
        <f t="shared" si="2"/>
        <v>10</v>
      </c>
      <c r="C21" s="3">
        <f t="shared" si="2"/>
        <v>2.5</v>
      </c>
      <c r="D21" s="3">
        <f t="shared" si="2"/>
        <v>1.4285714285714286</v>
      </c>
      <c r="E21" s="3">
        <f t="shared" si="2"/>
        <v>1</v>
      </c>
      <c r="F21" s="3">
        <f t="shared" si="2"/>
        <v>0.3333333333333333</v>
      </c>
      <c r="H21" s="3">
        <f t="shared" si="2"/>
        <v>-10</v>
      </c>
      <c r="I21" s="3">
        <f t="shared" si="2"/>
        <v>-2.5</v>
      </c>
      <c r="J21" s="3">
        <f t="shared" si="2"/>
        <v>-1.4285714285714286</v>
      </c>
      <c r="K21" s="3">
        <f t="shared" si="2"/>
        <v>-1</v>
      </c>
      <c r="L21" s="3">
        <f t="shared" si="2"/>
        <v>-0.3333333333333333</v>
      </c>
    </row>
    <row r="22" spans="1:12" ht="15.75">
      <c r="A22" s="6">
        <v>3.14159265</v>
      </c>
      <c r="B22" s="3">
        <f t="shared" si="2"/>
        <v>10</v>
      </c>
      <c r="C22" s="3">
        <f t="shared" si="2"/>
        <v>2.5</v>
      </c>
      <c r="D22" s="3">
        <f t="shared" si="2"/>
        <v>1.4285714285714286</v>
      </c>
      <c r="E22" s="3">
        <f t="shared" si="2"/>
        <v>1</v>
      </c>
      <c r="F22" s="3">
        <f t="shared" si="2"/>
        <v>0.3333333333333333</v>
      </c>
      <c r="H22" s="3">
        <f t="shared" si="2"/>
        <v>-10</v>
      </c>
      <c r="I22" s="3">
        <f t="shared" si="2"/>
        <v>-2.5</v>
      </c>
      <c r="J22" s="3">
        <f t="shared" si="2"/>
        <v>-1.4285714285714286</v>
      </c>
      <c r="K22" s="3">
        <f t="shared" si="2"/>
        <v>-1</v>
      </c>
      <c r="L22" s="3">
        <f t="shared" si="2"/>
        <v>-0.3333333333333333</v>
      </c>
    </row>
    <row r="23" spans="1:12" ht="15.75">
      <c r="A23" s="6">
        <v>3.316125575</v>
      </c>
      <c r="B23" s="3">
        <f t="shared" si="2"/>
        <v>10</v>
      </c>
      <c r="C23" s="3">
        <f t="shared" si="2"/>
        <v>2.5</v>
      </c>
      <c r="D23" s="3">
        <f t="shared" si="2"/>
        <v>1.4285714285714286</v>
      </c>
      <c r="E23" s="3">
        <f t="shared" si="2"/>
        <v>1</v>
      </c>
      <c r="F23" s="3">
        <f t="shared" si="2"/>
        <v>0.3333333333333333</v>
      </c>
      <c r="H23" s="3">
        <f t="shared" si="2"/>
        <v>-10</v>
      </c>
      <c r="I23" s="3">
        <f t="shared" si="2"/>
        <v>-2.5</v>
      </c>
      <c r="J23" s="3">
        <f t="shared" si="2"/>
        <v>-1.4285714285714286</v>
      </c>
      <c r="K23" s="3">
        <f t="shared" si="2"/>
        <v>-1</v>
      </c>
      <c r="L23" s="3">
        <f t="shared" si="2"/>
        <v>-0.3333333333333333</v>
      </c>
    </row>
    <row r="24" spans="1:12" ht="15.75">
      <c r="A24" s="6">
        <v>3.4906585</v>
      </c>
      <c r="B24" s="3">
        <f t="shared" si="2"/>
        <v>10</v>
      </c>
      <c r="C24" s="3">
        <f t="shared" si="2"/>
        <v>2.5</v>
      </c>
      <c r="D24" s="3">
        <f t="shared" si="2"/>
        <v>1.4285714285714286</v>
      </c>
      <c r="E24" s="3">
        <f t="shared" si="2"/>
        <v>1</v>
      </c>
      <c r="F24" s="3">
        <f t="shared" si="2"/>
        <v>0.3333333333333333</v>
      </c>
      <c r="H24" s="3">
        <f t="shared" si="2"/>
        <v>-10</v>
      </c>
      <c r="I24" s="3">
        <f t="shared" si="2"/>
        <v>-2.5</v>
      </c>
      <c r="J24" s="3">
        <f t="shared" si="2"/>
        <v>-1.4285714285714286</v>
      </c>
      <c r="K24" s="3">
        <f t="shared" si="2"/>
        <v>-1</v>
      </c>
      <c r="L24" s="3">
        <f t="shared" si="2"/>
        <v>-0.3333333333333333</v>
      </c>
    </row>
    <row r="25" spans="1:12" ht="15.75">
      <c r="A25" s="6">
        <v>3.665191425</v>
      </c>
      <c r="B25" s="3">
        <f t="shared" si="2"/>
        <v>10</v>
      </c>
      <c r="C25" s="3">
        <f t="shared" si="2"/>
        <v>2.5</v>
      </c>
      <c r="D25" s="3">
        <f t="shared" si="2"/>
        <v>1.4285714285714286</v>
      </c>
      <c r="E25" s="3">
        <f t="shared" si="2"/>
        <v>1</v>
      </c>
      <c r="F25" s="3">
        <f t="shared" si="2"/>
        <v>0.3333333333333333</v>
      </c>
      <c r="H25" s="3">
        <f t="shared" si="2"/>
        <v>-10</v>
      </c>
      <c r="I25" s="3">
        <f t="shared" si="2"/>
        <v>-2.5</v>
      </c>
      <c r="J25" s="3">
        <f t="shared" si="2"/>
        <v>-1.4285714285714286</v>
      </c>
      <c r="K25" s="3">
        <f t="shared" si="2"/>
        <v>-1</v>
      </c>
      <c r="L25" s="3">
        <f t="shared" si="2"/>
        <v>-0.3333333333333333</v>
      </c>
    </row>
    <row r="26" spans="1:12" ht="15.75">
      <c r="A26" s="6">
        <v>3.83972435</v>
      </c>
      <c r="B26" s="3">
        <f t="shared" si="2"/>
        <v>10</v>
      </c>
      <c r="C26" s="3">
        <f t="shared" si="2"/>
        <v>2.5</v>
      </c>
      <c r="D26" s="3">
        <f t="shared" si="2"/>
        <v>1.4285714285714286</v>
      </c>
      <c r="E26" s="3">
        <f t="shared" si="2"/>
        <v>1</v>
      </c>
      <c r="F26" s="3">
        <f t="shared" si="2"/>
        <v>0.3333333333333333</v>
      </c>
      <c r="H26" s="3">
        <f t="shared" si="2"/>
        <v>-10</v>
      </c>
      <c r="I26" s="3">
        <f t="shared" si="2"/>
        <v>-2.5</v>
      </c>
      <c r="J26" s="3">
        <f t="shared" si="2"/>
        <v>-1.4285714285714286</v>
      </c>
      <c r="K26" s="3">
        <f t="shared" si="2"/>
        <v>-1</v>
      </c>
      <c r="L26" s="3">
        <f t="shared" si="2"/>
        <v>-0.3333333333333333</v>
      </c>
    </row>
    <row r="27" spans="1:12" ht="15.75">
      <c r="A27" s="6">
        <v>4.014257275</v>
      </c>
      <c r="B27" s="3">
        <f t="shared" si="2"/>
        <v>10</v>
      </c>
      <c r="C27" s="3">
        <f t="shared" si="2"/>
        <v>2.5</v>
      </c>
      <c r="D27" s="3">
        <f t="shared" si="2"/>
        <v>1.4285714285714286</v>
      </c>
      <c r="E27" s="3">
        <f t="shared" si="2"/>
        <v>1</v>
      </c>
      <c r="F27" s="3">
        <f t="shared" si="2"/>
        <v>0.3333333333333333</v>
      </c>
      <c r="H27" s="3">
        <f t="shared" si="2"/>
        <v>-10</v>
      </c>
      <c r="I27" s="3">
        <f t="shared" si="2"/>
        <v>-2.5</v>
      </c>
      <c r="J27" s="3">
        <f t="shared" si="2"/>
        <v>-1.4285714285714286</v>
      </c>
      <c r="K27" s="3">
        <f t="shared" si="2"/>
        <v>-1</v>
      </c>
      <c r="L27" s="3">
        <f t="shared" si="2"/>
        <v>-0.3333333333333333</v>
      </c>
    </row>
    <row r="28" spans="1:12" ht="15.75">
      <c r="A28" s="6">
        <v>4.1887902</v>
      </c>
      <c r="B28" s="3">
        <f t="shared" si="2"/>
        <v>10</v>
      </c>
      <c r="C28" s="3">
        <f t="shared" si="2"/>
        <v>2.5</v>
      </c>
      <c r="D28" s="3">
        <f t="shared" si="2"/>
        <v>1.4285714285714286</v>
      </c>
      <c r="E28" s="3">
        <f t="shared" si="2"/>
        <v>1</v>
      </c>
      <c r="F28" s="3">
        <f t="shared" si="2"/>
        <v>0.3333333333333333</v>
      </c>
      <c r="H28" s="3">
        <f t="shared" si="2"/>
        <v>-10</v>
      </c>
      <c r="I28" s="3">
        <f t="shared" si="2"/>
        <v>-2.5</v>
      </c>
      <c r="J28" s="3">
        <f t="shared" si="2"/>
        <v>-1.4285714285714286</v>
      </c>
      <c r="K28" s="3">
        <f t="shared" si="2"/>
        <v>-1</v>
      </c>
      <c r="L28" s="3">
        <f t="shared" si="2"/>
        <v>-0.3333333333333333</v>
      </c>
    </row>
    <row r="29" spans="1:12" ht="15.75">
      <c r="A29" s="6">
        <v>4.363323125</v>
      </c>
      <c r="B29" s="3">
        <f t="shared" si="2"/>
        <v>10</v>
      </c>
      <c r="C29" s="3">
        <f t="shared" si="2"/>
        <v>2.5</v>
      </c>
      <c r="D29" s="3">
        <f t="shared" si="2"/>
        <v>1.4285714285714286</v>
      </c>
      <c r="E29" s="3">
        <f t="shared" si="2"/>
        <v>1</v>
      </c>
      <c r="F29" s="3">
        <f t="shared" si="2"/>
        <v>0.3333333333333333</v>
      </c>
      <c r="H29" s="3">
        <f t="shared" si="2"/>
        <v>-10</v>
      </c>
      <c r="I29" s="3">
        <f t="shared" si="2"/>
        <v>-2.5</v>
      </c>
      <c r="J29" s="3">
        <f t="shared" si="2"/>
        <v>-1.4285714285714286</v>
      </c>
      <c r="K29" s="3">
        <f t="shared" si="2"/>
        <v>-1</v>
      </c>
      <c r="L29" s="3">
        <f t="shared" si="2"/>
        <v>-0.3333333333333333</v>
      </c>
    </row>
    <row r="30" spans="1:12" ht="15.75">
      <c r="A30" s="6">
        <v>4.53785605</v>
      </c>
      <c r="B30" s="3">
        <f t="shared" si="2"/>
        <v>10</v>
      </c>
      <c r="C30" s="3">
        <f t="shared" si="2"/>
        <v>2.5</v>
      </c>
      <c r="D30" s="3">
        <f t="shared" si="2"/>
        <v>1.4285714285714286</v>
      </c>
      <c r="E30" s="3">
        <f t="shared" si="2"/>
        <v>1</v>
      </c>
      <c r="F30" s="3">
        <f t="shared" si="2"/>
        <v>0.3333333333333333</v>
      </c>
      <c r="H30" s="3">
        <f t="shared" si="2"/>
        <v>-10</v>
      </c>
      <c r="I30" s="3">
        <f t="shared" si="2"/>
        <v>-2.5</v>
      </c>
      <c r="J30" s="3">
        <f t="shared" si="2"/>
        <v>-1.4285714285714286</v>
      </c>
      <c r="K30" s="3">
        <f t="shared" si="2"/>
        <v>-1</v>
      </c>
      <c r="L30" s="3">
        <f t="shared" si="2"/>
        <v>-0.3333333333333333</v>
      </c>
    </row>
    <row r="31" spans="1:12" ht="15.75">
      <c r="A31" s="6">
        <v>4.712388975</v>
      </c>
      <c r="B31" s="3">
        <f t="shared" si="2"/>
        <v>10</v>
      </c>
      <c r="C31" s="3">
        <f t="shared" si="2"/>
        <v>2.5</v>
      </c>
      <c r="D31" s="3">
        <f t="shared" si="2"/>
        <v>1.4285714285714286</v>
      </c>
      <c r="E31" s="3">
        <f t="shared" si="2"/>
        <v>1</v>
      </c>
      <c r="F31" s="3">
        <f t="shared" si="2"/>
        <v>0.3333333333333333</v>
      </c>
      <c r="H31" s="3">
        <f t="shared" si="2"/>
        <v>-10</v>
      </c>
      <c r="I31" s="3">
        <f t="shared" si="2"/>
        <v>-2.5</v>
      </c>
      <c r="J31" s="3">
        <f t="shared" si="2"/>
        <v>-1.4285714285714286</v>
      </c>
      <c r="K31" s="3">
        <f t="shared" si="2"/>
        <v>-1</v>
      </c>
      <c r="L31" s="3">
        <f t="shared" si="2"/>
        <v>-0.3333333333333333</v>
      </c>
    </row>
    <row r="32" spans="1:12" ht="15.75">
      <c r="A32" s="6">
        <v>4.8869219</v>
      </c>
      <c r="B32" s="3">
        <f t="shared" si="2"/>
        <v>10</v>
      </c>
      <c r="C32" s="3">
        <f t="shared" si="2"/>
        <v>2.5</v>
      </c>
      <c r="D32" s="3">
        <f t="shared" si="2"/>
        <v>1.4285714285714286</v>
      </c>
      <c r="E32" s="3">
        <f t="shared" si="2"/>
        <v>1</v>
      </c>
      <c r="F32" s="3">
        <f t="shared" si="2"/>
        <v>0.3333333333333333</v>
      </c>
      <c r="H32" s="3">
        <f t="shared" si="2"/>
        <v>-10</v>
      </c>
      <c r="I32" s="3">
        <f t="shared" si="2"/>
        <v>-2.5</v>
      </c>
      <c r="J32" s="3">
        <f t="shared" si="2"/>
        <v>-1.4285714285714286</v>
      </c>
      <c r="K32" s="3">
        <f t="shared" si="2"/>
        <v>-1</v>
      </c>
      <c r="L32" s="3">
        <f t="shared" si="2"/>
        <v>-0.3333333333333333</v>
      </c>
    </row>
    <row r="33" spans="1:12" ht="15.75">
      <c r="A33" s="6">
        <v>5.061454825</v>
      </c>
      <c r="B33" s="3">
        <f t="shared" si="2"/>
        <v>10</v>
      </c>
      <c r="C33" s="3">
        <f t="shared" si="2"/>
        <v>2.5</v>
      </c>
      <c r="D33" s="3">
        <f t="shared" si="2"/>
        <v>1.4285714285714286</v>
      </c>
      <c r="E33" s="3">
        <f t="shared" si="2"/>
        <v>1</v>
      </c>
      <c r="F33" s="3">
        <f t="shared" si="2"/>
        <v>0.3333333333333333</v>
      </c>
      <c r="H33" s="3">
        <f t="shared" si="2"/>
        <v>-10</v>
      </c>
      <c r="I33" s="3">
        <f t="shared" si="2"/>
        <v>-2.5</v>
      </c>
      <c r="J33" s="3">
        <f t="shared" si="2"/>
        <v>-1.4285714285714286</v>
      </c>
      <c r="K33" s="3">
        <f t="shared" si="2"/>
        <v>-1</v>
      </c>
      <c r="L33" s="3">
        <f t="shared" si="2"/>
        <v>-0.3333333333333333</v>
      </c>
    </row>
    <row r="34" spans="1:12" ht="15.75">
      <c r="A34" s="6">
        <v>5.23598775</v>
      </c>
      <c r="B34" s="3">
        <f t="shared" si="2"/>
        <v>10</v>
      </c>
      <c r="C34" s="3">
        <f t="shared" si="2"/>
        <v>2.5</v>
      </c>
      <c r="D34" s="3">
        <f t="shared" si="2"/>
        <v>1.4285714285714286</v>
      </c>
      <c r="E34" s="3">
        <f t="shared" si="2"/>
        <v>1</v>
      </c>
      <c r="F34" s="3">
        <f t="shared" si="2"/>
        <v>0.3333333333333333</v>
      </c>
      <c r="H34" s="3">
        <f t="shared" si="2"/>
        <v>-10</v>
      </c>
      <c r="I34" s="3">
        <f t="shared" si="2"/>
        <v>-2.5</v>
      </c>
      <c r="J34" s="3">
        <f t="shared" si="2"/>
        <v>-1.4285714285714286</v>
      </c>
      <c r="K34" s="3">
        <f t="shared" si="2"/>
        <v>-1</v>
      </c>
      <c r="L34" s="3">
        <f t="shared" si="2"/>
        <v>-0.3333333333333333</v>
      </c>
    </row>
    <row r="35" spans="1:12" ht="15.75">
      <c r="A35" s="6">
        <v>5.410520675</v>
      </c>
      <c r="B35" s="3">
        <f t="shared" si="2"/>
        <v>10</v>
      </c>
      <c r="C35" s="3">
        <f t="shared" si="2"/>
        <v>2.5</v>
      </c>
      <c r="D35" s="3">
        <f t="shared" si="2"/>
        <v>1.4285714285714286</v>
      </c>
      <c r="E35" s="3">
        <f t="shared" si="2"/>
        <v>1</v>
      </c>
      <c r="F35" s="3">
        <f t="shared" si="2"/>
        <v>0.3333333333333333</v>
      </c>
      <c r="H35" s="3">
        <f t="shared" si="2"/>
        <v>-10</v>
      </c>
      <c r="I35" s="3">
        <f t="shared" si="2"/>
        <v>-2.5</v>
      </c>
      <c r="J35" s="3">
        <f t="shared" si="2"/>
        <v>-1.4285714285714286</v>
      </c>
      <c r="K35" s="3">
        <f t="shared" si="2"/>
        <v>-1</v>
      </c>
      <c r="L35" s="3">
        <f t="shared" si="2"/>
        <v>-0.3333333333333333</v>
      </c>
    </row>
    <row r="36" spans="1:12" ht="15.75">
      <c r="A36" s="6">
        <v>5.5850536</v>
      </c>
      <c r="B36" s="3">
        <f t="shared" si="2"/>
        <v>10</v>
      </c>
      <c r="C36" s="3">
        <f t="shared" si="2"/>
        <v>2.5</v>
      </c>
      <c r="D36" s="3">
        <f t="shared" si="2"/>
        <v>1.4285714285714286</v>
      </c>
      <c r="E36" s="3">
        <f t="shared" si="2"/>
        <v>1</v>
      </c>
      <c r="F36" s="3">
        <f t="shared" si="2"/>
        <v>0.3333333333333333</v>
      </c>
      <c r="H36" s="3">
        <f t="shared" si="2"/>
        <v>-10</v>
      </c>
      <c r="I36" s="3">
        <f t="shared" si="2"/>
        <v>-2.5</v>
      </c>
      <c r="J36" s="3">
        <f t="shared" si="2"/>
        <v>-1.4285714285714286</v>
      </c>
      <c r="K36" s="3">
        <f t="shared" si="2"/>
        <v>-1</v>
      </c>
      <c r="L36" s="3">
        <f t="shared" si="2"/>
        <v>-0.3333333333333333</v>
      </c>
    </row>
    <row r="37" spans="1:12" ht="15.75">
      <c r="A37" s="6">
        <v>5.759586525</v>
      </c>
      <c r="B37" s="3">
        <f t="shared" si="2"/>
        <v>10</v>
      </c>
      <c r="C37" s="3">
        <f t="shared" si="2"/>
        <v>2.5</v>
      </c>
      <c r="D37" s="3">
        <f t="shared" si="2"/>
        <v>1.4285714285714286</v>
      </c>
      <c r="E37" s="3">
        <f t="shared" si="2"/>
        <v>1</v>
      </c>
      <c r="F37" s="3">
        <f t="shared" si="2"/>
        <v>0.3333333333333333</v>
      </c>
      <c r="H37" s="3">
        <f t="shared" si="2"/>
        <v>-10</v>
      </c>
      <c r="I37" s="3">
        <f t="shared" si="2"/>
        <v>-2.5</v>
      </c>
      <c r="J37" s="3">
        <f t="shared" si="2"/>
        <v>-1.4285714285714286</v>
      </c>
      <c r="K37" s="3">
        <f t="shared" si="2"/>
        <v>-1</v>
      </c>
      <c r="L37" s="3">
        <f t="shared" si="2"/>
        <v>-0.3333333333333333</v>
      </c>
    </row>
    <row r="38" spans="1:12" ht="15.75">
      <c r="A38" s="6">
        <v>5.93411945</v>
      </c>
      <c r="B38" s="3">
        <f t="shared" si="2"/>
        <v>10</v>
      </c>
      <c r="C38" s="3">
        <f t="shared" si="2"/>
        <v>2.5</v>
      </c>
      <c r="D38" s="3">
        <f t="shared" si="2"/>
        <v>1.4285714285714286</v>
      </c>
      <c r="E38" s="3">
        <f t="shared" si="2"/>
        <v>1</v>
      </c>
      <c r="F38" s="3">
        <f t="shared" si="2"/>
        <v>0.3333333333333333</v>
      </c>
      <c r="H38" s="3">
        <f t="shared" si="2"/>
        <v>-10</v>
      </c>
      <c r="I38" s="3">
        <f t="shared" si="2"/>
        <v>-2.5</v>
      </c>
      <c r="J38" s="3">
        <f t="shared" si="2"/>
        <v>-1.4285714285714286</v>
      </c>
      <c r="K38" s="3">
        <f t="shared" si="2"/>
        <v>-1</v>
      </c>
      <c r="L38" s="3">
        <f t="shared" si="2"/>
        <v>-0.3333333333333333</v>
      </c>
    </row>
    <row r="39" spans="1:12" ht="15.75">
      <c r="A39" s="6">
        <v>6.108652375</v>
      </c>
      <c r="B39" s="3">
        <f t="shared" si="2"/>
        <v>10</v>
      </c>
      <c r="C39" s="3">
        <f t="shared" si="2"/>
        <v>2.5</v>
      </c>
      <c r="D39" s="3">
        <f t="shared" si="2"/>
        <v>1.4285714285714286</v>
      </c>
      <c r="E39" s="3">
        <f t="shared" si="2"/>
        <v>1</v>
      </c>
      <c r="F39" s="3">
        <f t="shared" si="2"/>
        <v>0.3333333333333333</v>
      </c>
      <c r="H39" s="3">
        <f t="shared" si="2"/>
        <v>-10</v>
      </c>
      <c r="I39" s="3">
        <f t="shared" si="2"/>
        <v>-2.5</v>
      </c>
      <c r="J39" s="3">
        <f t="shared" si="2"/>
        <v>-1.4285714285714286</v>
      </c>
      <c r="K39" s="3">
        <f t="shared" si="2"/>
        <v>-1</v>
      </c>
      <c r="L39" s="3">
        <f t="shared" si="2"/>
        <v>-0.3333333333333333</v>
      </c>
    </row>
    <row r="40" spans="1:12" ht="15.75">
      <c r="A40" s="5">
        <v>6.2831853</v>
      </c>
      <c r="B40" s="3">
        <f t="shared" si="2"/>
        <v>10</v>
      </c>
      <c r="C40" s="3">
        <f t="shared" si="2"/>
        <v>2.5</v>
      </c>
      <c r="D40" s="3">
        <f t="shared" si="2"/>
        <v>1.4285714285714286</v>
      </c>
      <c r="E40" s="3">
        <f t="shared" si="2"/>
        <v>1</v>
      </c>
      <c r="F40" s="3">
        <f t="shared" si="2"/>
        <v>0.3333333333333333</v>
      </c>
      <c r="H40" s="3">
        <f t="shared" si="2"/>
        <v>-10</v>
      </c>
      <c r="I40" s="3">
        <f t="shared" si="2"/>
        <v>-2.5</v>
      </c>
      <c r="J40" s="3">
        <f t="shared" si="2"/>
        <v>-1.4285714285714286</v>
      </c>
      <c r="K40" s="3">
        <f t="shared" si="2"/>
        <v>-1</v>
      </c>
      <c r="L40" s="3">
        <f t="shared" si="2"/>
        <v>-0.3333333333333333</v>
      </c>
    </row>
    <row r="42" spans="1:20" ht="16.5" thickBot="1">
      <c r="A42" s="38" t="s">
        <v>84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</row>
    <row r="43" spans="1:20" ht="15.75">
      <c r="A43" s="3" t="s">
        <v>9</v>
      </c>
      <c r="B43" s="3" t="s">
        <v>10</v>
      </c>
      <c r="C43" s="3" t="s">
        <v>72</v>
      </c>
      <c r="D43" s="3" t="s">
        <v>73</v>
      </c>
      <c r="E43" s="3" t="s">
        <v>11</v>
      </c>
      <c r="F43" s="3" t="s">
        <v>12</v>
      </c>
      <c r="G43" s="3" t="s">
        <v>74</v>
      </c>
      <c r="H43" s="3" t="s">
        <v>75</v>
      </c>
      <c r="I43" s="3" t="s">
        <v>13</v>
      </c>
      <c r="J43" s="3" t="s">
        <v>14</v>
      </c>
      <c r="K43" s="3" t="s">
        <v>76</v>
      </c>
      <c r="L43" s="3" t="s">
        <v>77</v>
      </c>
      <c r="M43" s="3" t="s">
        <v>15</v>
      </c>
      <c r="N43" s="3" t="s">
        <v>16</v>
      </c>
      <c r="O43" s="3" t="s">
        <v>78</v>
      </c>
      <c r="P43" s="3" t="s">
        <v>79</v>
      </c>
      <c r="Q43" s="3" t="s">
        <v>17</v>
      </c>
      <c r="R43" s="3" t="s">
        <v>18</v>
      </c>
      <c r="S43" s="3" t="s">
        <v>80</v>
      </c>
      <c r="T43" s="3" t="s">
        <v>81</v>
      </c>
    </row>
    <row r="44" spans="1:20" ht="15.75">
      <c r="A44" s="3">
        <f>1+B4*COS($A4)</f>
        <v>11</v>
      </c>
      <c r="B44" s="3">
        <f>B4+B4*SIN($A4)</f>
        <v>10</v>
      </c>
      <c r="C44" s="3">
        <f>1+H4*COS($A4)</f>
        <v>-9</v>
      </c>
      <c r="D44" s="3">
        <f>H4+H4*SIN($A4)</f>
        <v>-10</v>
      </c>
      <c r="E44" s="3">
        <f>1+C4*COS($A4)</f>
        <v>3.5</v>
      </c>
      <c r="F44" s="3">
        <f>C4+C4*SIN($A4)</f>
        <v>2.5</v>
      </c>
      <c r="G44" s="3">
        <f>1+I4*COS($A4)</f>
        <v>-1.5</v>
      </c>
      <c r="H44" s="3">
        <f>I4+I4*SIN($A4)</f>
        <v>-2.5</v>
      </c>
      <c r="I44" s="3">
        <f>1+D4*COS($A4)</f>
        <v>2.428571428571429</v>
      </c>
      <c r="J44" s="3">
        <f>D4+D4*SIN($A4)</f>
        <v>1.4285714285714286</v>
      </c>
      <c r="K44" s="3">
        <f>1+J4*COS($A4)</f>
        <v>-0.4285714285714286</v>
      </c>
      <c r="L44" s="3">
        <f>J4+J4*SIN($A4)</f>
        <v>-1.4285714285714286</v>
      </c>
      <c r="M44" s="3">
        <f>1+E4*COS($A4)</f>
        <v>2</v>
      </c>
      <c r="N44" s="3">
        <f>E4+E4*SIN($A4)</f>
        <v>1</v>
      </c>
      <c r="O44" s="3">
        <f>1+K4*COS($A4)</f>
        <v>0</v>
      </c>
      <c r="P44" s="3">
        <f>K4+K4*SIN($A4)</f>
        <v>-1</v>
      </c>
      <c r="Q44" s="3">
        <f>1+F4*COS($A4)</f>
        <v>1.3333333333333333</v>
      </c>
      <c r="R44" s="3">
        <f>F4+F4*SIN($A4)</f>
        <v>0.3333333333333333</v>
      </c>
      <c r="S44" s="3">
        <f>1+L4*COS($A4)</f>
        <v>0.6666666666666667</v>
      </c>
      <c r="T44" s="3">
        <f>L4+L4*SIN($A4)</f>
        <v>-0.3333333333333333</v>
      </c>
    </row>
    <row r="45" spans="1:20" ht="15.75">
      <c r="A45" s="3">
        <f aca="true" t="shared" si="3" ref="A45:A80">1+B5*COS($A5)</f>
        <v>10.848077530468393</v>
      </c>
      <c r="B45" s="3">
        <f aca="true" t="shared" si="4" ref="B45:B80">B5+B5*SIN($A5)</f>
        <v>11.736481774705272</v>
      </c>
      <c r="C45" s="3">
        <f aca="true" t="shared" si="5" ref="C45:C80">1+H5*COS($A5)</f>
        <v>-8.848077530468393</v>
      </c>
      <c r="D45" s="3">
        <f aca="true" t="shared" si="6" ref="D45:D80">H5+H5*SIN($A5)</f>
        <v>-11.736481774705272</v>
      </c>
      <c r="E45" s="3">
        <f aca="true" t="shared" si="7" ref="E45:E80">1+C5*COS($A5)</f>
        <v>3.462019382617098</v>
      </c>
      <c r="F45" s="3">
        <f aca="true" t="shared" si="8" ref="F45:F80">C5+C5*SIN($A5)</f>
        <v>2.934120443676318</v>
      </c>
      <c r="G45" s="3">
        <f aca="true" t="shared" si="9" ref="G45:G80">1+I5*COS($A5)</f>
        <v>-1.4620193826170982</v>
      </c>
      <c r="H45" s="3">
        <f>I5+I5*SIN($A5)</f>
        <v>-2.934120443676318</v>
      </c>
      <c r="I45" s="3">
        <f aca="true" t="shared" si="10" ref="I45:I80">1+D5*COS($A5)</f>
        <v>2.4068682186383414</v>
      </c>
      <c r="J45" s="3">
        <f aca="true" t="shared" si="11" ref="J45:J80">D5+D5*SIN($A5)</f>
        <v>1.6766402535293246</v>
      </c>
      <c r="K45" s="3">
        <f aca="true" t="shared" si="12" ref="K45:K80">1+J5*COS($A5)</f>
        <v>-0.40686821863834166</v>
      </c>
      <c r="L45" s="3">
        <f>J5+J5*SIN($A5)</f>
        <v>-1.6766402535293246</v>
      </c>
      <c r="M45" s="3">
        <f aca="true" t="shared" si="13" ref="M45:M80">1+E5*COS($A5)</f>
        <v>1.984807753046839</v>
      </c>
      <c r="N45" s="3">
        <f aca="true" t="shared" si="14" ref="N45:N80">E5+E5*SIN($A5)</f>
        <v>1.1736481774705272</v>
      </c>
      <c r="O45" s="3">
        <f aca="true" t="shared" si="15" ref="O45:O80">1+K5*COS($A5)</f>
        <v>0.015192246953160793</v>
      </c>
      <c r="P45" s="3">
        <f aca="true" t="shared" si="16" ref="P45:P80">K5+K5*SIN($A5)</f>
        <v>-1.1736481774705272</v>
      </c>
      <c r="Q45" s="3">
        <f aca="true" t="shared" si="17" ref="Q45:Q80">1+F5*COS($A5)</f>
        <v>1.328269251015613</v>
      </c>
      <c r="R45" s="3">
        <f aca="true" t="shared" si="18" ref="R45:R80">F5+F5*SIN($A5)</f>
        <v>0.3912160591568424</v>
      </c>
      <c r="S45" s="3">
        <f aca="true" t="shared" si="19" ref="S45:S80">1+L5*COS($A5)</f>
        <v>0.6717307489843869</v>
      </c>
      <c r="T45" s="3">
        <f>L5+L5*SIN($A5)</f>
        <v>-0.3912160591568424</v>
      </c>
    </row>
    <row r="46" spans="1:20" ht="15.75">
      <c r="A46" s="3">
        <f t="shared" si="3"/>
        <v>10.396926209223285</v>
      </c>
      <c r="B46" s="3">
        <f t="shared" si="4"/>
        <v>13.420201429508573</v>
      </c>
      <c r="C46" s="3">
        <f t="shared" si="5"/>
        <v>-8.396926209223285</v>
      </c>
      <c r="D46" s="3">
        <f t="shared" si="6"/>
        <v>-13.420201429508573</v>
      </c>
      <c r="E46" s="3">
        <f t="shared" si="7"/>
        <v>3.349231552305821</v>
      </c>
      <c r="F46" s="3">
        <f t="shared" si="8"/>
        <v>3.3550503573771433</v>
      </c>
      <c r="G46" s="3">
        <f t="shared" si="9"/>
        <v>-1.3492315523058211</v>
      </c>
      <c r="H46" s="3">
        <f aca="true" t="shared" si="20" ref="H46:H80">I6+I6*SIN($A6)</f>
        <v>-3.3550503573771433</v>
      </c>
      <c r="I46" s="3">
        <f t="shared" si="10"/>
        <v>2.342418029889041</v>
      </c>
      <c r="J46" s="3">
        <f t="shared" si="11"/>
        <v>1.917171632786939</v>
      </c>
      <c r="K46" s="3">
        <f t="shared" si="12"/>
        <v>-0.3424180298890407</v>
      </c>
      <c r="L46" s="3">
        <f aca="true" t="shared" si="21" ref="L46:L80">J6+J6*SIN($A6)</f>
        <v>-1.917171632786939</v>
      </c>
      <c r="M46" s="3">
        <f t="shared" si="13"/>
        <v>1.9396926209223286</v>
      </c>
      <c r="N46" s="3">
        <f t="shared" si="14"/>
        <v>1.3420201429508574</v>
      </c>
      <c r="O46" s="3">
        <f t="shared" si="15"/>
        <v>0.060307379077671475</v>
      </c>
      <c r="P46" s="3">
        <f t="shared" si="16"/>
        <v>-1.3420201429508574</v>
      </c>
      <c r="Q46" s="3">
        <f t="shared" si="17"/>
        <v>1.313230873640776</v>
      </c>
      <c r="R46" s="3">
        <f t="shared" si="18"/>
        <v>0.4473400476502858</v>
      </c>
      <c r="S46" s="3">
        <f t="shared" si="19"/>
        <v>0.6867691263592238</v>
      </c>
      <c r="T46" s="3">
        <f aca="true" t="shared" si="22" ref="T46:T80">L6+L6*SIN($A6)</f>
        <v>-0.4473400476502858</v>
      </c>
    </row>
    <row r="47" spans="1:20" ht="15.75">
      <c r="A47" s="3">
        <f t="shared" si="3"/>
        <v>9.66025404083588</v>
      </c>
      <c r="B47" s="3">
        <f t="shared" si="4"/>
        <v>14.99999999481858</v>
      </c>
      <c r="C47" s="3">
        <f t="shared" si="5"/>
        <v>-7.660254040835881</v>
      </c>
      <c r="D47" s="3">
        <f t="shared" si="6"/>
        <v>-14.99999999481858</v>
      </c>
      <c r="E47" s="3">
        <f t="shared" si="7"/>
        <v>3.16506351020897</v>
      </c>
      <c r="F47" s="3">
        <f t="shared" si="8"/>
        <v>3.749999998704645</v>
      </c>
      <c r="G47" s="3">
        <f t="shared" si="9"/>
        <v>-1.1650635102089701</v>
      </c>
      <c r="H47" s="3">
        <f t="shared" si="20"/>
        <v>-3.749999998704645</v>
      </c>
      <c r="I47" s="3">
        <f t="shared" si="10"/>
        <v>2.2371791486908403</v>
      </c>
      <c r="J47" s="3">
        <f t="shared" si="11"/>
        <v>2.14285714211694</v>
      </c>
      <c r="K47" s="3">
        <f t="shared" si="12"/>
        <v>-0.2371791486908401</v>
      </c>
      <c r="L47" s="3">
        <f t="shared" si="21"/>
        <v>-2.14285714211694</v>
      </c>
      <c r="M47" s="3">
        <f t="shared" si="13"/>
        <v>1.866025404083588</v>
      </c>
      <c r="N47" s="3">
        <f t="shared" si="14"/>
        <v>1.499999999481858</v>
      </c>
      <c r="O47" s="3">
        <f t="shared" si="15"/>
        <v>0.13397459591641192</v>
      </c>
      <c r="P47" s="3">
        <f t="shared" si="16"/>
        <v>-1.499999999481858</v>
      </c>
      <c r="Q47" s="3">
        <f t="shared" si="17"/>
        <v>1.2886751346945293</v>
      </c>
      <c r="R47" s="3">
        <f t="shared" si="18"/>
        <v>0.49999999982728593</v>
      </c>
      <c r="S47" s="3">
        <f t="shared" si="19"/>
        <v>0.7113248653054707</v>
      </c>
      <c r="T47" s="3">
        <f t="shared" si="22"/>
        <v>-0.49999999982728593</v>
      </c>
    </row>
    <row r="48" spans="1:20" ht="15.75">
      <c r="A48" s="3">
        <f t="shared" si="3"/>
        <v>8.660444436317501</v>
      </c>
      <c r="B48" s="3">
        <f t="shared" si="4"/>
        <v>16.427876090754413</v>
      </c>
      <c r="C48" s="3">
        <f t="shared" si="5"/>
        <v>-6.660444436317501</v>
      </c>
      <c r="D48" s="3">
        <f t="shared" si="6"/>
        <v>-16.427876090754413</v>
      </c>
      <c r="E48" s="3">
        <f t="shared" si="7"/>
        <v>2.9151111090793753</v>
      </c>
      <c r="F48" s="3">
        <f t="shared" si="8"/>
        <v>4.106969022688603</v>
      </c>
      <c r="G48" s="3">
        <f t="shared" si="9"/>
        <v>-0.9151111090793753</v>
      </c>
      <c r="H48" s="3">
        <f t="shared" si="20"/>
        <v>-4.106969022688603</v>
      </c>
      <c r="I48" s="3">
        <f t="shared" si="10"/>
        <v>2.0943492051882147</v>
      </c>
      <c r="J48" s="3">
        <f t="shared" si="11"/>
        <v>2.3468394415363445</v>
      </c>
      <c r="K48" s="3">
        <f t="shared" si="12"/>
        <v>-0.09434920518821466</v>
      </c>
      <c r="L48" s="3">
        <f t="shared" si="21"/>
        <v>-2.3468394415363445</v>
      </c>
      <c r="M48" s="3">
        <f t="shared" si="13"/>
        <v>1.7660444436317502</v>
      </c>
      <c r="N48" s="3">
        <f t="shared" si="14"/>
        <v>1.6427876090754414</v>
      </c>
      <c r="O48" s="3">
        <f t="shared" si="15"/>
        <v>0.23395555636824983</v>
      </c>
      <c r="P48" s="3">
        <f t="shared" si="16"/>
        <v>-1.6427876090754414</v>
      </c>
      <c r="Q48" s="3">
        <f t="shared" si="17"/>
        <v>1.2553481478772501</v>
      </c>
      <c r="R48" s="3">
        <f t="shared" si="18"/>
        <v>0.5475958696918137</v>
      </c>
      <c r="S48" s="3">
        <f t="shared" si="19"/>
        <v>0.74465185212275</v>
      </c>
      <c r="T48" s="3">
        <f t="shared" si="22"/>
        <v>-0.5475958696918137</v>
      </c>
    </row>
    <row r="49" spans="1:20" ht="15.75">
      <c r="A49" s="3">
        <f t="shared" si="3"/>
        <v>7.427876104504119</v>
      </c>
      <c r="B49" s="3">
        <f t="shared" si="4"/>
        <v>17.660444424780128</v>
      </c>
      <c r="C49" s="3">
        <f t="shared" si="5"/>
        <v>-5.427876104504119</v>
      </c>
      <c r="D49" s="3">
        <f t="shared" si="6"/>
        <v>-17.660444424780128</v>
      </c>
      <c r="E49" s="3">
        <f t="shared" si="7"/>
        <v>2.6069690261260297</v>
      </c>
      <c r="F49" s="3">
        <f t="shared" si="8"/>
        <v>4.415111106195032</v>
      </c>
      <c r="G49" s="3">
        <f t="shared" si="9"/>
        <v>-0.6069690261260297</v>
      </c>
      <c r="H49" s="3">
        <f t="shared" si="20"/>
        <v>-4.415111106195032</v>
      </c>
      <c r="I49" s="3">
        <f t="shared" si="10"/>
        <v>1.91826801492916</v>
      </c>
      <c r="J49" s="3">
        <f t="shared" si="11"/>
        <v>2.522920632111447</v>
      </c>
      <c r="K49" s="3">
        <f t="shared" si="12"/>
        <v>0.08173198507084012</v>
      </c>
      <c r="L49" s="3">
        <f t="shared" si="21"/>
        <v>-2.522920632111447</v>
      </c>
      <c r="M49" s="3">
        <f t="shared" si="13"/>
        <v>1.6427876104504118</v>
      </c>
      <c r="N49" s="3">
        <f t="shared" si="14"/>
        <v>1.7660444424780128</v>
      </c>
      <c r="O49" s="3">
        <f t="shared" si="15"/>
        <v>0.3572123895495881</v>
      </c>
      <c r="P49" s="3">
        <f t="shared" si="16"/>
        <v>-1.7660444424780128</v>
      </c>
      <c r="Q49" s="3">
        <f t="shared" si="17"/>
        <v>1.214262536816804</v>
      </c>
      <c r="R49" s="3">
        <f t="shared" si="18"/>
        <v>0.5886814808260042</v>
      </c>
      <c r="S49" s="3">
        <f t="shared" si="19"/>
        <v>0.785737463183196</v>
      </c>
      <c r="T49" s="3">
        <f t="shared" si="22"/>
        <v>-0.5886814808260042</v>
      </c>
    </row>
    <row r="50" spans="1:20" ht="15.75">
      <c r="A50" s="3">
        <f t="shared" si="3"/>
        <v>6.00000001036284</v>
      </c>
      <c r="B50" s="3">
        <f t="shared" si="4"/>
        <v>18.6602540318614</v>
      </c>
      <c r="C50" s="3">
        <f t="shared" si="5"/>
        <v>-4.00000001036284</v>
      </c>
      <c r="D50" s="3">
        <f t="shared" si="6"/>
        <v>-18.6602540318614</v>
      </c>
      <c r="E50" s="3">
        <f t="shared" si="7"/>
        <v>2.25000000259071</v>
      </c>
      <c r="F50" s="3">
        <f t="shared" si="8"/>
        <v>4.66506350796535</v>
      </c>
      <c r="G50" s="3">
        <f t="shared" si="9"/>
        <v>-0.2500000025907101</v>
      </c>
      <c r="H50" s="3">
        <f t="shared" si="20"/>
        <v>-4.66506350796535</v>
      </c>
      <c r="I50" s="3">
        <f t="shared" si="10"/>
        <v>1.71428571576612</v>
      </c>
      <c r="J50" s="3">
        <f t="shared" si="11"/>
        <v>2.6657505759801996</v>
      </c>
      <c r="K50" s="3">
        <f t="shared" si="12"/>
        <v>0.2857142842338799</v>
      </c>
      <c r="L50" s="3">
        <f t="shared" si="21"/>
        <v>-2.6657505759801996</v>
      </c>
      <c r="M50" s="3">
        <f t="shared" si="13"/>
        <v>1.500000001036284</v>
      </c>
      <c r="N50" s="3">
        <f t="shared" si="14"/>
        <v>1.8660254031861396</v>
      </c>
      <c r="O50" s="3">
        <f t="shared" si="15"/>
        <v>0.49999999896371594</v>
      </c>
      <c r="P50" s="3">
        <f t="shared" si="16"/>
        <v>-1.8660254031861396</v>
      </c>
      <c r="Q50" s="3">
        <f t="shared" si="17"/>
        <v>1.1666666670120946</v>
      </c>
      <c r="R50" s="3">
        <f t="shared" si="18"/>
        <v>0.6220084677287132</v>
      </c>
      <c r="S50" s="3">
        <f t="shared" si="19"/>
        <v>0.8333333329879054</v>
      </c>
      <c r="T50" s="3">
        <f t="shared" si="22"/>
        <v>-0.6220084677287132</v>
      </c>
    </row>
    <row r="51" spans="1:20" ht="15.75">
      <c r="A51" s="3">
        <f t="shared" si="3"/>
        <v>4.420201446375085</v>
      </c>
      <c r="B51" s="3">
        <f t="shared" si="4"/>
        <v>19.396926203084377</v>
      </c>
      <c r="C51" s="3">
        <f t="shared" si="5"/>
        <v>-2.420201446375085</v>
      </c>
      <c r="D51" s="3">
        <f t="shared" si="6"/>
        <v>-19.396926203084377</v>
      </c>
      <c r="E51" s="3">
        <f t="shared" si="7"/>
        <v>1.8550503615937712</v>
      </c>
      <c r="F51" s="3">
        <f t="shared" si="8"/>
        <v>4.849231550771094</v>
      </c>
      <c r="G51" s="3">
        <f t="shared" si="9"/>
        <v>0.14494963840622876</v>
      </c>
      <c r="H51" s="3">
        <f t="shared" si="20"/>
        <v>-4.849231550771094</v>
      </c>
      <c r="I51" s="3">
        <f t="shared" si="10"/>
        <v>1.4886002066250121</v>
      </c>
      <c r="J51" s="3">
        <f t="shared" si="11"/>
        <v>2.7709894575834824</v>
      </c>
      <c r="K51" s="3">
        <f t="shared" si="12"/>
        <v>0.5113997933749879</v>
      </c>
      <c r="L51" s="3">
        <f t="shared" si="21"/>
        <v>-2.7709894575834824</v>
      </c>
      <c r="M51" s="3">
        <f t="shared" si="13"/>
        <v>1.3420201446375084</v>
      </c>
      <c r="N51" s="3">
        <f t="shared" si="14"/>
        <v>1.939692620308438</v>
      </c>
      <c r="O51" s="3">
        <f t="shared" si="15"/>
        <v>0.6579798553624915</v>
      </c>
      <c r="P51" s="3">
        <f t="shared" si="16"/>
        <v>-1.939692620308438</v>
      </c>
      <c r="Q51" s="3">
        <f t="shared" si="17"/>
        <v>1.1140067148791695</v>
      </c>
      <c r="R51" s="3">
        <f t="shared" si="18"/>
        <v>0.6465642067694792</v>
      </c>
      <c r="S51" s="3">
        <f t="shared" si="19"/>
        <v>0.8859932851208305</v>
      </c>
      <c r="T51" s="3">
        <f t="shared" si="22"/>
        <v>-0.6465642067694792</v>
      </c>
    </row>
    <row r="52" spans="1:20" ht="15.75">
      <c r="A52" s="3">
        <f t="shared" si="3"/>
        <v>2.7364817923815528</v>
      </c>
      <c r="B52" s="3">
        <f t="shared" si="4"/>
        <v>19.848077527351588</v>
      </c>
      <c r="C52" s="3">
        <f t="shared" si="5"/>
        <v>-0.7364817923815528</v>
      </c>
      <c r="D52" s="3">
        <f t="shared" si="6"/>
        <v>-19.848077527351588</v>
      </c>
      <c r="E52" s="3">
        <f t="shared" si="7"/>
        <v>1.4341204480953882</v>
      </c>
      <c r="F52" s="3">
        <f t="shared" si="8"/>
        <v>4.962019381837897</v>
      </c>
      <c r="G52" s="3">
        <f t="shared" si="9"/>
        <v>0.5658795519046118</v>
      </c>
      <c r="H52" s="3">
        <f t="shared" si="20"/>
        <v>-4.962019381837897</v>
      </c>
      <c r="I52" s="3">
        <f t="shared" si="10"/>
        <v>1.248068827483079</v>
      </c>
      <c r="J52" s="3">
        <f t="shared" si="11"/>
        <v>2.8354396467645127</v>
      </c>
      <c r="K52" s="3">
        <f t="shared" si="12"/>
        <v>0.751931172516921</v>
      </c>
      <c r="L52" s="3">
        <f t="shared" si="21"/>
        <v>-2.8354396467645127</v>
      </c>
      <c r="M52" s="3">
        <f t="shared" si="13"/>
        <v>1.1736481792381552</v>
      </c>
      <c r="N52" s="3">
        <f t="shared" si="14"/>
        <v>1.9848077527351586</v>
      </c>
      <c r="O52" s="3">
        <f t="shared" si="15"/>
        <v>0.8263518207618448</v>
      </c>
      <c r="P52" s="3">
        <f t="shared" si="16"/>
        <v>-1.9848077527351586</v>
      </c>
      <c r="Q52" s="3">
        <f t="shared" si="17"/>
        <v>1.0578827264127184</v>
      </c>
      <c r="R52" s="3">
        <f t="shared" si="18"/>
        <v>0.6616025842450528</v>
      </c>
      <c r="S52" s="3">
        <f t="shared" si="19"/>
        <v>0.9421172735872816</v>
      </c>
      <c r="T52" s="3">
        <f t="shared" si="22"/>
        <v>-0.6616025842450528</v>
      </c>
    </row>
    <row r="53" spans="1:20" ht="15.75">
      <c r="A53" s="3">
        <f t="shared" si="3"/>
        <v>1.0000000179489652</v>
      </c>
      <c r="B53" s="3">
        <f t="shared" si="4"/>
        <v>20</v>
      </c>
      <c r="C53" s="3">
        <f t="shared" si="5"/>
        <v>0.9999999820510348</v>
      </c>
      <c r="D53" s="3">
        <f t="shared" si="6"/>
        <v>-20</v>
      </c>
      <c r="E53" s="3">
        <f t="shared" si="7"/>
        <v>1.0000000044872412</v>
      </c>
      <c r="F53" s="3">
        <f t="shared" si="8"/>
        <v>5</v>
      </c>
      <c r="G53" s="3">
        <f t="shared" si="9"/>
        <v>0.9999999955127588</v>
      </c>
      <c r="H53" s="3">
        <f t="shared" si="20"/>
        <v>-5</v>
      </c>
      <c r="I53" s="3">
        <f t="shared" si="10"/>
        <v>1.0000000025641378</v>
      </c>
      <c r="J53" s="3">
        <f t="shared" si="11"/>
        <v>2.857142857142857</v>
      </c>
      <c r="K53" s="3">
        <f t="shared" si="12"/>
        <v>0.9999999974358621</v>
      </c>
      <c r="L53" s="3">
        <f t="shared" si="21"/>
        <v>-2.857142857142857</v>
      </c>
      <c r="M53" s="3">
        <f t="shared" si="13"/>
        <v>1.0000000017948965</v>
      </c>
      <c r="N53" s="3">
        <f t="shared" si="14"/>
        <v>2</v>
      </c>
      <c r="O53" s="3">
        <f t="shared" si="15"/>
        <v>0.9999999982051034</v>
      </c>
      <c r="P53" s="3">
        <f t="shared" si="16"/>
        <v>-2</v>
      </c>
      <c r="Q53" s="3">
        <f t="shared" si="17"/>
        <v>1.0000000005982987</v>
      </c>
      <c r="R53" s="3">
        <f t="shared" si="18"/>
        <v>0.6666666666666666</v>
      </c>
      <c r="S53" s="3">
        <f t="shared" si="19"/>
        <v>0.9999999994017011</v>
      </c>
      <c r="T53" s="3">
        <f t="shared" si="22"/>
        <v>-0.6666666666666666</v>
      </c>
    </row>
    <row r="54" spans="1:20" ht="15.75">
      <c r="A54" s="3">
        <f t="shared" si="3"/>
        <v>-0.7364817570289905</v>
      </c>
      <c r="B54" s="3">
        <f t="shared" si="4"/>
        <v>19.848077533585197</v>
      </c>
      <c r="C54" s="3">
        <f t="shared" si="5"/>
        <v>2.7364817570289905</v>
      </c>
      <c r="D54" s="3">
        <f t="shared" si="6"/>
        <v>-19.848077533585197</v>
      </c>
      <c r="E54" s="3">
        <f t="shared" si="7"/>
        <v>0.5658795607427524</v>
      </c>
      <c r="F54" s="3">
        <f t="shared" si="8"/>
        <v>4.962019383396299</v>
      </c>
      <c r="G54" s="3">
        <f t="shared" si="9"/>
        <v>1.4341204392572475</v>
      </c>
      <c r="H54" s="3">
        <f t="shared" si="20"/>
        <v>-4.962019383396299</v>
      </c>
      <c r="I54" s="3">
        <f t="shared" si="10"/>
        <v>0.751931177567287</v>
      </c>
      <c r="J54" s="3">
        <f t="shared" si="11"/>
        <v>2.8354396476550283</v>
      </c>
      <c r="K54" s="3">
        <f t="shared" si="12"/>
        <v>1.248068822432713</v>
      </c>
      <c r="L54" s="3">
        <f t="shared" si="21"/>
        <v>-2.8354396476550283</v>
      </c>
      <c r="M54" s="3">
        <f t="shared" si="13"/>
        <v>0.826351824297101</v>
      </c>
      <c r="N54" s="3">
        <f t="shared" si="14"/>
        <v>1.9848077533585198</v>
      </c>
      <c r="O54" s="3">
        <f t="shared" si="15"/>
        <v>1.1736481757028991</v>
      </c>
      <c r="P54" s="3">
        <f t="shared" si="16"/>
        <v>-1.9848077533585198</v>
      </c>
      <c r="Q54" s="3">
        <f t="shared" si="17"/>
        <v>0.9421172747657003</v>
      </c>
      <c r="R54" s="3">
        <f t="shared" si="18"/>
        <v>0.6616025844528399</v>
      </c>
      <c r="S54" s="3">
        <f t="shared" si="19"/>
        <v>1.0578827252342997</v>
      </c>
      <c r="T54" s="3">
        <f t="shared" si="22"/>
        <v>-0.6616025844528399</v>
      </c>
    </row>
    <row r="55" spans="1:20" ht="15.75">
      <c r="A55" s="3">
        <f t="shared" si="3"/>
        <v>-2.420201412642063</v>
      </c>
      <c r="B55" s="3">
        <f t="shared" si="4"/>
        <v>19.396926215362193</v>
      </c>
      <c r="C55" s="3">
        <f t="shared" si="5"/>
        <v>4.420201412642063</v>
      </c>
      <c r="D55" s="3">
        <f t="shared" si="6"/>
        <v>-19.396926215362193</v>
      </c>
      <c r="E55" s="3">
        <f t="shared" si="7"/>
        <v>0.1449496468394843</v>
      </c>
      <c r="F55" s="3">
        <f t="shared" si="8"/>
        <v>4.849231553840548</v>
      </c>
      <c r="G55" s="3">
        <f t="shared" si="9"/>
        <v>1.8550503531605158</v>
      </c>
      <c r="H55" s="3">
        <f t="shared" si="20"/>
        <v>-4.849231553840548</v>
      </c>
      <c r="I55" s="3">
        <f t="shared" si="10"/>
        <v>0.5113997981939911</v>
      </c>
      <c r="J55" s="3">
        <f t="shared" si="11"/>
        <v>2.770989459337456</v>
      </c>
      <c r="K55" s="3">
        <f t="shared" si="12"/>
        <v>1.488600201806009</v>
      </c>
      <c r="L55" s="3">
        <f t="shared" si="21"/>
        <v>-2.770989459337456</v>
      </c>
      <c r="M55" s="3">
        <f t="shared" si="13"/>
        <v>0.6579798587357937</v>
      </c>
      <c r="N55" s="3">
        <f t="shared" si="14"/>
        <v>1.9396926215362194</v>
      </c>
      <c r="O55" s="3">
        <f t="shared" si="15"/>
        <v>1.3420201412642063</v>
      </c>
      <c r="P55" s="3">
        <f t="shared" si="16"/>
        <v>-1.9396926215362194</v>
      </c>
      <c r="Q55" s="3">
        <f t="shared" si="17"/>
        <v>0.8859932862452646</v>
      </c>
      <c r="R55" s="3">
        <f t="shared" si="18"/>
        <v>0.6465642071787397</v>
      </c>
      <c r="S55" s="3">
        <f t="shared" si="19"/>
        <v>1.1140067137547354</v>
      </c>
      <c r="T55" s="3">
        <f t="shared" si="22"/>
        <v>-0.6465642071787397</v>
      </c>
    </row>
    <row r="56" spans="1:20" ht="15.75">
      <c r="A56" s="3">
        <f t="shared" si="3"/>
        <v>-3.9999999792743175</v>
      </c>
      <c r="B56" s="3">
        <f t="shared" si="4"/>
        <v>18.660254049810362</v>
      </c>
      <c r="C56" s="3">
        <f t="shared" si="5"/>
        <v>5.9999999792743175</v>
      </c>
      <c r="D56" s="3">
        <f t="shared" si="6"/>
        <v>-18.660254049810362</v>
      </c>
      <c r="E56" s="3">
        <f t="shared" si="7"/>
        <v>-0.24999999481857937</v>
      </c>
      <c r="F56" s="3">
        <f t="shared" si="8"/>
        <v>4.6650635124525905</v>
      </c>
      <c r="G56" s="3">
        <f t="shared" si="9"/>
        <v>2.2499999948185794</v>
      </c>
      <c r="H56" s="3">
        <f t="shared" si="20"/>
        <v>-4.6650635124525905</v>
      </c>
      <c r="I56" s="3">
        <f t="shared" si="10"/>
        <v>0.2857142886750974</v>
      </c>
      <c r="J56" s="3">
        <f t="shared" si="11"/>
        <v>2.665750578544338</v>
      </c>
      <c r="K56" s="3">
        <f t="shared" si="12"/>
        <v>1.7142857113249026</v>
      </c>
      <c r="L56" s="3">
        <f t="shared" si="21"/>
        <v>-2.665750578544338</v>
      </c>
      <c r="M56" s="3">
        <f t="shared" si="13"/>
        <v>0.5000000020725682</v>
      </c>
      <c r="N56" s="3">
        <f t="shared" si="14"/>
        <v>1.8660254049810363</v>
      </c>
      <c r="O56" s="3">
        <f t="shared" si="15"/>
        <v>1.4999999979274317</v>
      </c>
      <c r="P56" s="3">
        <f t="shared" si="16"/>
        <v>-1.8660254049810363</v>
      </c>
      <c r="Q56" s="3">
        <f t="shared" si="17"/>
        <v>0.8333333340241894</v>
      </c>
      <c r="R56" s="3">
        <f t="shared" si="18"/>
        <v>0.6220084683270122</v>
      </c>
      <c r="S56" s="3">
        <f t="shared" si="19"/>
        <v>1.1666666659758107</v>
      </c>
      <c r="T56" s="3">
        <f t="shared" si="22"/>
        <v>-0.6220084683270122</v>
      </c>
    </row>
    <row r="57" spans="1:20" ht="15.75">
      <c r="A57" s="3">
        <f t="shared" si="3"/>
        <v>-5.427876077004708</v>
      </c>
      <c r="B57" s="3">
        <f t="shared" si="4"/>
        <v>17.660444447854875</v>
      </c>
      <c r="C57" s="3">
        <f t="shared" si="5"/>
        <v>7.427876077004708</v>
      </c>
      <c r="D57" s="3">
        <f t="shared" si="6"/>
        <v>-17.660444447854875</v>
      </c>
      <c r="E57" s="3">
        <f t="shared" si="7"/>
        <v>-0.606969019251177</v>
      </c>
      <c r="F57" s="3">
        <f t="shared" si="8"/>
        <v>4.415111111963719</v>
      </c>
      <c r="G57" s="3">
        <f t="shared" si="9"/>
        <v>2.606969019251177</v>
      </c>
      <c r="H57" s="3">
        <f t="shared" si="20"/>
        <v>-4.415111111963719</v>
      </c>
      <c r="I57" s="3">
        <f t="shared" si="10"/>
        <v>0.08173198899932732</v>
      </c>
      <c r="J57" s="3">
        <f t="shared" si="11"/>
        <v>2.5229206354078393</v>
      </c>
      <c r="K57" s="3">
        <f t="shared" si="12"/>
        <v>1.9182680110006727</v>
      </c>
      <c r="L57" s="3">
        <f t="shared" si="21"/>
        <v>-2.5229206354078393</v>
      </c>
      <c r="M57" s="3">
        <f t="shared" si="13"/>
        <v>0.35721239229952917</v>
      </c>
      <c r="N57" s="3">
        <f t="shared" si="14"/>
        <v>1.7660444447854875</v>
      </c>
      <c r="O57" s="3">
        <f t="shared" si="15"/>
        <v>1.6427876077004708</v>
      </c>
      <c r="P57" s="3">
        <f t="shared" si="16"/>
        <v>-1.7660444447854875</v>
      </c>
      <c r="Q57" s="3">
        <f t="shared" si="17"/>
        <v>0.7857374640998431</v>
      </c>
      <c r="R57" s="3">
        <f t="shared" si="18"/>
        <v>0.5886814815951624</v>
      </c>
      <c r="S57" s="3">
        <f t="shared" si="19"/>
        <v>1.2142625359001569</v>
      </c>
      <c r="T57" s="3">
        <f t="shared" si="22"/>
        <v>-0.5886814815951624</v>
      </c>
    </row>
    <row r="58" spans="1:20" ht="15.75">
      <c r="A58" s="3">
        <f t="shared" si="3"/>
        <v>-6.660444413242756</v>
      </c>
      <c r="B58" s="3">
        <f t="shared" si="4"/>
        <v>16.427876118253824</v>
      </c>
      <c r="C58" s="3">
        <f t="shared" si="5"/>
        <v>8.660444413242756</v>
      </c>
      <c r="D58" s="3">
        <f t="shared" si="6"/>
        <v>-16.427876118253824</v>
      </c>
      <c r="E58" s="3">
        <f t="shared" si="7"/>
        <v>-0.9151111033106889</v>
      </c>
      <c r="F58" s="3">
        <f t="shared" si="8"/>
        <v>4.106969029563456</v>
      </c>
      <c r="G58" s="3">
        <f t="shared" si="9"/>
        <v>2.915111103310689</v>
      </c>
      <c r="H58" s="3">
        <f t="shared" si="20"/>
        <v>-4.106969029563456</v>
      </c>
      <c r="I58" s="3">
        <f t="shared" si="10"/>
        <v>-0.09434920189182217</v>
      </c>
      <c r="J58" s="3">
        <f t="shared" si="11"/>
        <v>2.3468394454648323</v>
      </c>
      <c r="K58" s="3">
        <f t="shared" si="12"/>
        <v>2.094349201891822</v>
      </c>
      <c r="L58" s="3">
        <f t="shared" si="21"/>
        <v>-2.3468394454648323</v>
      </c>
      <c r="M58" s="3">
        <f t="shared" si="13"/>
        <v>0.23395555867572448</v>
      </c>
      <c r="N58" s="3">
        <f t="shared" si="14"/>
        <v>1.6427876118253826</v>
      </c>
      <c r="O58" s="3">
        <f t="shared" si="15"/>
        <v>1.7660444413242755</v>
      </c>
      <c r="P58" s="3">
        <f t="shared" si="16"/>
        <v>-1.6427876118253826</v>
      </c>
      <c r="Q58" s="3">
        <f t="shared" si="17"/>
        <v>0.7446518528919082</v>
      </c>
      <c r="R58" s="3">
        <f t="shared" si="18"/>
        <v>0.5475958706084608</v>
      </c>
      <c r="S58" s="3">
        <f t="shared" si="19"/>
        <v>1.2553481471080918</v>
      </c>
      <c r="T58" s="3">
        <f t="shared" si="22"/>
        <v>-0.5475958706084608</v>
      </c>
    </row>
    <row r="59" spans="1:20" ht="15.75">
      <c r="A59" s="3">
        <f t="shared" si="3"/>
        <v>-7.660254022886914</v>
      </c>
      <c r="B59" s="3">
        <f t="shared" si="4"/>
        <v>15.000000025907102</v>
      </c>
      <c r="C59" s="3">
        <f t="shared" si="5"/>
        <v>9.660254022886914</v>
      </c>
      <c r="D59" s="3">
        <f t="shared" si="6"/>
        <v>-15.000000025907102</v>
      </c>
      <c r="E59" s="3">
        <f t="shared" si="7"/>
        <v>-1.1650635057217285</v>
      </c>
      <c r="F59" s="3">
        <f t="shared" si="8"/>
        <v>3.7500000064767756</v>
      </c>
      <c r="G59" s="3">
        <f t="shared" si="9"/>
        <v>3.1650635057217285</v>
      </c>
      <c r="H59" s="3">
        <f t="shared" si="20"/>
        <v>-3.7500000064767756</v>
      </c>
      <c r="I59" s="3">
        <f t="shared" si="10"/>
        <v>-0.2371791461267021</v>
      </c>
      <c r="J59" s="3">
        <f t="shared" si="11"/>
        <v>2.142857146558158</v>
      </c>
      <c r="K59" s="3">
        <f t="shared" si="12"/>
        <v>2.237179146126702</v>
      </c>
      <c r="L59" s="3">
        <f t="shared" si="21"/>
        <v>-2.142857146558158</v>
      </c>
      <c r="M59" s="3">
        <f t="shared" si="13"/>
        <v>0.1339745977113086</v>
      </c>
      <c r="N59" s="3">
        <f t="shared" si="14"/>
        <v>1.5000000025907103</v>
      </c>
      <c r="O59" s="3">
        <f t="shared" si="15"/>
        <v>1.8660254022886913</v>
      </c>
      <c r="P59" s="3">
        <f t="shared" si="16"/>
        <v>-1.5000000025907103</v>
      </c>
      <c r="Q59" s="3">
        <f t="shared" si="17"/>
        <v>0.7113248659037695</v>
      </c>
      <c r="R59" s="3">
        <f t="shared" si="18"/>
        <v>0.5000000008635701</v>
      </c>
      <c r="S59" s="3">
        <f t="shared" si="19"/>
        <v>1.2886751340962306</v>
      </c>
      <c r="T59" s="3">
        <f t="shared" si="22"/>
        <v>-0.5000000008635701</v>
      </c>
    </row>
    <row r="60" spans="1:20" ht="15.75">
      <c r="A60" s="3">
        <f t="shared" si="3"/>
        <v>-8.39692619694547</v>
      </c>
      <c r="B60" s="3">
        <f t="shared" si="4"/>
        <v>13.420201463241595</v>
      </c>
      <c r="C60" s="3">
        <f t="shared" si="5"/>
        <v>10.39692619694547</v>
      </c>
      <c r="D60" s="3">
        <f t="shared" si="6"/>
        <v>-13.420201463241595</v>
      </c>
      <c r="E60" s="3">
        <f t="shared" si="7"/>
        <v>-1.3492315492363676</v>
      </c>
      <c r="F60" s="3">
        <f t="shared" si="8"/>
        <v>3.3550503658103987</v>
      </c>
      <c r="G60" s="3">
        <f t="shared" si="9"/>
        <v>3.3492315492363676</v>
      </c>
      <c r="H60" s="3">
        <f t="shared" si="20"/>
        <v>-3.3550503658103987</v>
      </c>
      <c r="I60" s="3">
        <f t="shared" si="10"/>
        <v>-0.34241802813506705</v>
      </c>
      <c r="J60" s="3">
        <f t="shared" si="11"/>
        <v>1.9171716376059422</v>
      </c>
      <c r="K60" s="3">
        <f t="shared" si="12"/>
        <v>2.342418028135067</v>
      </c>
      <c r="L60" s="3">
        <f t="shared" si="21"/>
        <v>-1.9171716376059422</v>
      </c>
      <c r="M60" s="3">
        <f t="shared" si="13"/>
        <v>0.06030738030545302</v>
      </c>
      <c r="N60" s="3">
        <f t="shared" si="14"/>
        <v>1.3420201463241594</v>
      </c>
      <c r="O60" s="3">
        <f t="shared" si="15"/>
        <v>1.939692619694547</v>
      </c>
      <c r="P60" s="3">
        <f t="shared" si="16"/>
        <v>-1.3420201463241594</v>
      </c>
      <c r="Q60" s="3">
        <f t="shared" si="17"/>
        <v>0.6867691267684843</v>
      </c>
      <c r="R60" s="3">
        <f t="shared" si="18"/>
        <v>0.4473400487747198</v>
      </c>
      <c r="S60" s="3">
        <f t="shared" si="19"/>
        <v>1.3132308732315157</v>
      </c>
      <c r="T60" s="3">
        <f t="shared" si="22"/>
        <v>-0.4473400487747198</v>
      </c>
    </row>
    <row r="61" spans="1:20" ht="15.75">
      <c r="A61" s="3">
        <f t="shared" si="3"/>
        <v>-8.848077524234782</v>
      </c>
      <c r="B61" s="3">
        <f t="shared" si="4"/>
        <v>11.736481810057835</v>
      </c>
      <c r="C61" s="3">
        <f t="shared" si="5"/>
        <v>10.848077524234782</v>
      </c>
      <c r="D61" s="3">
        <f t="shared" si="6"/>
        <v>-11.736481810057835</v>
      </c>
      <c r="E61" s="3">
        <f t="shared" si="7"/>
        <v>-1.4620193810586954</v>
      </c>
      <c r="F61" s="3">
        <f t="shared" si="8"/>
        <v>2.934120452514459</v>
      </c>
      <c r="G61" s="3">
        <f t="shared" si="9"/>
        <v>3.4620193810586954</v>
      </c>
      <c r="H61" s="3">
        <f t="shared" si="20"/>
        <v>-2.934120452514459</v>
      </c>
      <c r="I61" s="3">
        <f t="shared" si="10"/>
        <v>-0.406868217747826</v>
      </c>
      <c r="J61" s="3">
        <f t="shared" si="11"/>
        <v>1.6766402585796907</v>
      </c>
      <c r="K61" s="3">
        <f t="shared" si="12"/>
        <v>2.406868217747826</v>
      </c>
      <c r="L61" s="3">
        <f t="shared" si="21"/>
        <v>-1.6766402585796907</v>
      </c>
      <c r="M61" s="3">
        <f t="shared" si="13"/>
        <v>0.015192247576521822</v>
      </c>
      <c r="N61" s="3">
        <f t="shared" si="14"/>
        <v>1.1736481810057835</v>
      </c>
      <c r="O61" s="3">
        <f t="shared" si="15"/>
        <v>1.9848077524234782</v>
      </c>
      <c r="P61" s="3">
        <f t="shared" si="16"/>
        <v>-1.1736481810057835</v>
      </c>
      <c r="Q61" s="3">
        <f t="shared" si="17"/>
        <v>0.671730749192174</v>
      </c>
      <c r="R61" s="3">
        <f t="shared" si="18"/>
        <v>0.39121606033526113</v>
      </c>
      <c r="S61" s="3">
        <f t="shared" si="19"/>
        <v>1.328269250807826</v>
      </c>
      <c r="T61" s="3">
        <f t="shared" si="22"/>
        <v>-0.39121606033526113</v>
      </c>
    </row>
    <row r="62" spans="1:20" ht="15.75">
      <c r="A62" s="3">
        <f t="shared" si="3"/>
        <v>-9</v>
      </c>
      <c r="B62" s="3">
        <f t="shared" si="4"/>
        <v>10.00000003589793</v>
      </c>
      <c r="C62" s="3">
        <f t="shared" si="5"/>
        <v>11</v>
      </c>
      <c r="D62" s="3">
        <f t="shared" si="6"/>
        <v>-10.00000003589793</v>
      </c>
      <c r="E62" s="3">
        <f t="shared" si="7"/>
        <v>-1.5</v>
      </c>
      <c r="F62" s="3">
        <f t="shared" si="8"/>
        <v>2.5000000089744825</v>
      </c>
      <c r="G62" s="3">
        <f t="shared" si="9"/>
        <v>3.5</v>
      </c>
      <c r="H62" s="3">
        <f t="shared" si="20"/>
        <v>-2.5000000089744825</v>
      </c>
      <c r="I62" s="3">
        <f t="shared" si="10"/>
        <v>-0.4285714285714286</v>
      </c>
      <c r="J62" s="3">
        <f t="shared" si="11"/>
        <v>1.4285714336997044</v>
      </c>
      <c r="K62" s="3">
        <f t="shared" si="12"/>
        <v>2.428571428571429</v>
      </c>
      <c r="L62" s="3">
        <f t="shared" si="21"/>
        <v>-1.4285714336997044</v>
      </c>
      <c r="M62" s="3">
        <f t="shared" si="13"/>
        <v>0</v>
      </c>
      <c r="N62" s="3">
        <f t="shared" si="14"/>
        <v>1.0000000035897931</v>
      </c>
      <c r="O62" s="3">
        <f t="shared" si="15"/>
        <v>2</v>
      </c>
      <c r="P62" s="3">
        <f t="shared" si="16"/>
        <v>-1.0000000035897931</v>
      </c>
      <c r="Q62" s="3">
        <f t="shared" si="17"/>
        <v>0.6666666666666667</v>
      </c>
      <c r="R62" s="3">
        <f t="shared" si="18"/>
        <v>0.33333333452993097</v>
      </c>
      <c r="S62" s="3">
        <f t="shared" si="19"/>
        <v>1.3333333333333333</v>
      </c>
      <c r="T62" s="3">
        <f t="shared" si="22"/>
        <v>-0.33333333452993097</v>
      </c>
    </row>
    <row r="63" spans="1:20" ht="15.75">
      <c r="A63" s="3">
        <f t="shared" si="3"/>
        <v>-8.848077536702002</v>
      </c>
      <c r="B63" s="3">
        <f t="shared" si="4"/>
        <v>8.26351826064729</v>
      </c>
      <c r="C63" s="3">
        <f t="shared" si="5"/>
        <v>10.848077536702002</v>
      </c>
      <c r="D63" s="3">
        <f t="shared" si="6"/>
        <v>-8.26351826064729</v>
      </c>
      <c r="E63" s="3">
        <f t="shared" si="7"/>
        <v>-1.4620193841755005</v>
      </c>
      <c r="F63" s="3">
        <f t="shared" si="8"/>
        <v>2.0658795651618225</v>
      </c>
      <c r="G63" s="3">
        <f t="shared" si="9"/>
        <v>3.4620193841755005</v>
      </c>
      <c r="H63" s="3">
        <f t="shared" si="20"/>
        <v>-2.0658795651618225</v>
      </c>
      <c r="I63" s="3">
        <f t="shared" si="10"/>
        <v>-0.40686821952885754</v>
      </c>
      <c r="J63" s="3">
        <f t="shared" si="11"/>
        <v>1.1805026086638986</v>
      </c>
      <c r="K63" s="3">
        <f t="shared" si="12"/>
        <v>2.4068682195288575</v>
      </c>
      <c r="L63" s="3">
        <f t="shared" si="21"/>
        <v>-1.1805026086638986</v>
      </c>
      <c r="M63" s="3">
        <f t="shared" si="13"/>
        <v>0.015192246329799763</v>
      </c>
      <c r="N63" s="3">
        <f t="shared" si="14"/>
        <v>0.8263518260647289</v>
      </c>
      <c r="O63" s="3">
        <f t="shared" si="15"/>
        <v>1.9848077536702002</v>
      </c>
      <c r="P63" s="3">
        <f t="shared" si="16"/>
        <v>-0.8263518260647289</v>
      </c>
      <c r="Q63" s="3">
        <f t="shared" si="17"/>
        <v>0.6717307487766</v>
      </c>
      <c r="R63" s="3">
        <f t="shared" si="18"/>
        <v>0.27545060868824295</v>
      </c>
      <c r="S63" s="3">
        <f t="shared" si="19"/>
        <v>1.3282692512234</v>
      </c>
      <c r="T63" s="3">
        <f t="shared" si="22"/>
        <v>-0.27545060868824295</v>
      </c>
    </row>
    <row r="64" spans="1:20" ht="15.75">
      <c r="A64" s="3">
        <f t="shared" si="3"/>
        <v>-8.396926221501102</v>
      </c>
      <c r="B64" s="3">
        <f t="shared" si="4"/>
        <v>6.579798604224449</v>
      </c>
      <c r="C64" s="3">
        <f t="shared" si="5"/>
        <v>10.396926221501102</v>
      </c>
      <c r="D64" s="3">
        <f t="shared" si="6"/>
        <v>-6.579798604224449</v>
      </c>
      <c r="E64" s="3">
        <f t="shared" si="7"/>
        <v>-1.3492315553752756</v>
      </c>
      <c r="F64" s="3">
        <f t="shared" si="8"/>
        <v>1.6449496510561123</v>
      </c>
      <c r="G64" s="3">
        <f t="shared" si="9"/>
        <v>3.3492315553752756</v>
      </c>
      <c r="H64" s="3">
        <f t="shared" si="20"/>
        <v>-1.6449496510561123</v>
      </c>
      <c r="I64" s="3">
        <f t="shared" si="10"/>
        <v>-0.34241803164301454</v>
      </c>
      <c r="J64" s="3">
        <f t="shared" si="11"/>
        <v>0.9399712291749214</v>
      </c>
      <c r="K64" s="3">
        <f t="shared" si="12"/>
        <v>2.3424180316430148</v>
      </c>
      <c r="L64" s="3">
        <f t="shared" si="21"/>
        <v>-0.9399712291749214</v>
      </c>
      <c r="M64" s="3">
        <f t="shared" si="13"/>
        <v>0.06030737784988982</v>
      </c>
      <c r="N64" s="3">
        <f t="shared" si="14"/>
        <v>0.6579798604224449</v>
      </c>
      <c r="O64" s="3">
        <f t="shared" si="15"/>
        <v>1.93969262215011</v>
      </c>
      <c r="P64" s="3">
        <f t="shared" si="16"/>
        <v>-0.6579798604224449</v>
      </c>
      <c r="Q64" s="3">
        <f t="shared" si="17"/>
        <v>0.6867691259499633</v>
      </c>
      <c r="R64" s="3">
        <f t="shared" si="18"/>
        <v>0.21932662014081497</v>
      </c>
      <c r="S64" s="3">
        <f t="shared" si="19"/>
        <v>1.3132308740500367</v>
      </c>
      <c r="T64" s="3">
        <f t="shared" si="22"/>
        <v>-0.21932662014081497</v>
      </c>
    </row>
    <row r="65" spans="1:20" ht="15.75">
      <c r="A65" s="3">
        <f t="shared" si="3"/>
        <v>-7.660254058784847</v>
      </c>
      <c r="B65" s="3">
        <f t="shared" si="4"/>
        <v>5.00000003626994</v>
      </c>
      <c r="C65" s="3">
        <f t="shared" si="5"/>
        <v>9.660254058784847</v>
      </c>
      <c r="D65" s="3">
        <f t="shared" si="6"/>
        <v>-5.00000003626994</v>
      </c>
      <c r="E65" s="3">
        <f t="shared" si="7"/>
        <v>-1.1650635146962118</v>
      </c>
      <c r="F65" s="3">
        <f t="shared" si="8"/>
        <v>1.250000009067485</v>
      </c>
      <c r="G65" s="3">
        <f t="shared" si="9"/>
        <v>3.165063514696212</v>
      </c>
      <c r="H65" s="3">
        <f t="shared" si="20"/>
        <v>-1.250000009067485</v>
      </c>
      <c r="I65" s="3">
        <f t="shared" si="10"/>
        <v>-0.23717915125497813</v>
      </c>
      <c r="J65" s="3">
        <f t="shared" si="11"/>
        <v>0.7142857194671344</v>
      </c>
      <c r="K65" s="3">
        <f t="shared" si="12"/>
        <v>2.237179151254978</v>
      </c>
      <c r="L65" s="3">
        <f t="shared" si="21"/>
        <v>-0.7142857194671344</v>
      </c>
      <c r="M65" s="3">
        <f t="shared" si="13"/>
        <v>0.13397459412151536</v>
      </c>
      <c r="N65" s="3">
        <f t="shared" si="14"/>
        <v>0.500000003626994</v>
      </c>
      <c r="O65" s="3">
        <f t="shared" si="15"/>
        <v>1.8660254058784846</v>
      </c>
      <c r="P65" s="3">
        <f t="shared" si="16"/>
        <v>-0.500000003626994</v>
      </c>
      <c r="Q65" s="3">
        <f t="shared" si="17"/>
        <v>0.7113248647071718</v>
      </c>
      <c r="R65" s="3">
        <f t="shared" si="18"/>
        <v>0.16666666787566467</v>
      </c>
      <c r="S65" s="3">
        <f t="shared" si="19"/>
        <v>1.288675135292828</v>
      </c>
      <c r="T65" s="3">
        <f t="shared" si="22"/>
        <v>-0.16666666787566467</v>
      </c>
    </row>
    <row r="66" spans="1:20" ht="15.75">
      <c r="A66" s="3">
        <f t="shared" si="3"/>
        <v>-6.660444459392249</v>
      </c>
      <c r="B66" s="3">
        <f t="shared" si="4"/>
        <v>3.5721239367449984</v>
      </c>
      <c r="C66" s="3">
        <f t="shared" si="5"/>
        <v>8.660444459392249</v>
      </c>
      <c r="D66" s="3">
        <f t="shared" si="6"/>
        <v>-3.5721239367449984</v>
      </c>
      <c r="E66" s="3">
        <f t="shared" si="7"/>
        <v>-0.9151111148480622</v>
      </c>
      <c r="F66" s="3">
        <f t="shared" si="8"/>
        <v>0.8930309841862496</v>
      </c>
      <c r="G66" s="3">
        <f t="shared" si="9"/>
        <v>2.915111114848062</v>
      </c>
      <c r="H66" s="3">
        <f t="shared" si="20"/>
        <v>-0.8930309841862496</v>
      </c>
      <c r="I66" s="3">
        <f t="shared" si="10"/>
        <v>-0.09434920848460693</v>
      </c>
      <c r="J66" s="3">
        <f t="shared" si="11"/>
        <v>0.5103034195349998</v>
      </c>
      <c r="K66" s="3">
        <f t="shared" si="12"/>
        <v>2.0943492084846067</v>
      </c>
      <c r="L66" s="3">
        <f t="shared" si="21"/>
        <v>-0.5103034195349998</v>
      </c>
      <c r="M66" s="3">
        <f t="shared" si="13"/>
        <v>0.23395555406077517</v>
      </c>
      <c r="N66" s="3">
        <f t="shared" si="14"/>
        <v>0.35721239367449986</v>
      </c>
      <c r="O66" s="3">
        <f t="shared" si="15"/>
        <v>1.7660444459392248</v>
      </c>
      <c r="P66" s="3">
        <f t="shared" si="16"/>
        <v>-0.35721239367449986</v>
      </c>
      <c r="Q66" s="3">
        <f t="shared" si="17"/>
        <v>0.7446518513535918</v>
      </c>
      <c r="R66" s="3">
        <f t="shared" si="18"/>
        <v>0.11907079789149994</v>
      </c>
      <c r="S66" s="3">
        <f t="shared" si="19"/>
        <v>1.2553481486464082</v>
      </c>
      <c r="T66" s="3">
        <f t="shared" si="22"/>
        <v>-0.11907079789149994</v>
      </c>
    </row>
    <row r="67" spans="1:20" ht="15.75">
      <c r="A67" s="3">
        <f t="shared" si="3"/>
        <v>-5.4278761320035285</v>
      </c>
      <c r="B67" s="3">
        <f t="shared" si="4"/>
        <v>2.3395555982946163</v>
      </c>
      <c r="C67" s="3">
        <f t="shared" si="5"/>
        <v>7.4278761320035285</v>
      </c>
      <c r="D67" s="3">
        <f t="shared" si="6"/>
        <v>-2.3395555982946163</v>
      </c>
      <c r="E67" s="3">
        <f t="shared" si="7"/>
        <v>-0.6069690330008821</v>
      </c>
      <c r="F67" s="3">
        <f t="shared" si="8"/>
        <v>0.5848888995736541</v>
      </c>
      <c r="G67" s="3">
        <f t="shared" si="9"/>
        <v>2.6069690330008823</v>
      </c>
      <c r="H67" s="3">
        <f t="shared" si="20"/>
        <v>-0.5848888995736541</v>
      </c>
      <c r="I67" s="3">
        <f t="shared" si="10"/>
        <v>0.08173198114235314</v>
      </c>
      <c r="J67" s="3">
        <f t="shared" si="11"/>
        <v>0.33422222832780224</v>
      </c>
      <c r="K67" s="3">
        <f t="shared" si="12"/>
        <v>1.9182680188576469</v>
      </c>
      <c r="L67" s="3">
        <f t="shared" si="21"/>
        <v>-0.33422222832780224</v>
      </c>
      <c r="M67" s="3">
        <f t="shared" si="13"/>
        <v>0.3572123867996472</v>
      </c>
      <c r="N67" s="3">
        <f t="shared" si="14"/>
        <v>0.2339555598294616</v>
      </c>
      <c r="O67" s="3">
        <f t="shared" si="15"/>
        <v>1.642787613200353</v>
      </c>
      <c r="P67" s="3">
        <f t="shared" si="16"/>
        <v>-0.2339555598294616</v>
      </c>
      <c r="Q67" s="3">
        <f t="shared" si="17"/>
        <v>0.7857374622665491</v>
      </c>
      <c r="R67" s="3">
        <f t="shared" si="18"/>
        <v>0.07798518660982051</v>
      </c>
      <c r="S67" s="3">
        <f t="shared" si="19"/>
        <v>1.2142625377334508</v>
      </c>
      <c r="T67" s="3">
        <f t="shared" si="22"/>
        <v>-0.07798518660982051</v>
      </c>
    </row>
    <row r="68" spans="1:20" ht="15.75">
      <c r="A68" s="3">
        <f t="shared" si="3"/>
        <v>-4.000000041451365</v>
      </c>
      <c r="B68" s="3">
        <f t="shared" si="4"/>
        <v>1.3397459860875713</v>
      </c>
      <c r="C68" s="3">
        <f t="shared" si="5"/>
        <v>6.000000041451365</v>
      </c>
      <c r="D68" s="3">
        <f t="shared" si="6"/>
        <v>-1.3397459860875713</v>
      </c>
      <c r="E68" s="3">
        <f t="shared" si="7"/>
        <v>-0.25000001036284125</v>
      </c>
      <c r="F68" s="3">
        <f t="shared" si="8"/>
        <v>0.33493649652189283</v>
      </c>
      <c r="G68" s="3">
        <f t="shared" si="9"/>
        <v>2.2500000103628413</v>
      </c>
      <c r="H68" s="3">
        <f t="shared" si="20"/>
        <v>-0.33493649652189283</v>
      </c>
      <c r="I68" s="3">
        <f t="shared" si="10"/>
        <v>0.2857142797926622</v>
      </c>
      <c r="J68" s="3">
        <f t="shared" si="11"/>
        <v>0.19139228372679584</v>
      </c>
      <c r="K68" s="3">
        <f t="shared" si="12"/>
        <v>1.7142857202073378</v>
      </c>
      <c r="L68" s="3">
        <f t="shared" si="21"/>
        <v>-0.19139228372679584</v>
      </c>
      <c r="M68" s="3">
        <f t="shared" si="13"/>
        <v>0.49999999585486354</v>
      </c>
      <c r="N68" s="3">
        <f t="shared" si="14"/>
        <v>0.13397459860875705</v>
      </c>
      <c r="O68" s="3">
        <f t="shared" si="15"/>
        <v>1.5000000041451365</v>
      </c>
      <c r="P68" s="3">
        <f t="shared" si="16"/>
        <v>-0.13397459860875705</v>
      </c>
      <c r="Q68" s="3">
        <f t="shared" si="17"/>
        <v>0.8333333319516212</v>
      </c>
      <c r="R68" s="3">
        <f t="shared" si="18"/>
        <v>0.04465819953625233</v>
      </c>
      <c r="S68" s="3">
        <f t="shared" si="19"/>
        <v>1.1666666680483788</v>
      </c>
      <c r="T68" s="3">
        <f t="shared" si="22"/>
        <v>-0.04465819953625233</v>
      </c>
    </row>
    <row r="69" spans="1:20" ht="15.75">
      <c r="A69" s="3">
        <f t="shared" si="3"/>
        <v>-2.420201480108107</v>
      </c>
      <c r="B69" s="3">
        <f t="shared" si="4"/>
        <v>0.6030738091934378</v>
      </c>
      <c r="C69" s="3">
        <f t="shared" si="5"/>
        <v>4.420201480108107</v>
      </c>
      <c r="D69" s="3">
        <f t="shared" si="6"/>
        <v>-0.6030738091934378</v>
      </c>
      <c r="E69" s="3">
        <f t="shared" si="7"/>
        <v>0.14494962997297323</v>
      </c>
      <c r="F69" s="3">
        <f t="shared" si="8"/>
        <v>0.15076845229835945</v>
      </c>
      <c r="G69" s="3">
        <f t="shared" si="9"/>
        <v>1.8550503700270267</v>
      </c>
      <c r="H69" s="3">
        <f t="shared" si="20"/>
        <v>-0.15076845229835945</v>
      </c>
      <c r="I69" s="3">
        <f t="shared" si="10"/>
        <v>0.5113997885559847</v>
      </c>
      <c r="J69" s="3">
        <f t="shared" si="11"/>
        <v>0.08615340131334825</v>
      </c>
      <c r="K69" s="3">
        <f t="shared" si="12"/>
        <v>1.4886002114440153</v>
      </c>
      <c r="L69" s="3">
        <f t="shared" si="21"/>
        <v>-0.08615340131334825</v>
      </c>
      <c r="M69" s="3">
        <f t="shared" si="13"/>
        <v>0.6579798519891893</v>
      </c>
      <c r="N69" s="3">
        <f t="shared" si="14"/>
        <v>0.060307380919343845</v>
      </c>
      <c r="O69" s="3">
        <f t="shared" si="15"/>
        <v>1.3420201480108107</v>
      </c>
      <c r="P69" s="3">
        <f t="shared" si="16"/>
        <v>-0.060307380919343845</v>
      </c>
      <c r="Q69" s="3">
        <f t="shared" si="17"/>
        <v>0.8859932839963964</v>
      </c>
      <c r="R69" s="3">
        <f t="shared" si="18"/>
        <v>0.020102460306447967</v>
      </c>
      <c r="S69" s="3">
        <f t="shared" si="19"/>
        <v>1.1140067160036036</v>
      </c>
      <c r="T69" s="3">
        <f t="shared" si="22"/>
        <v>-0.020102460306447967</v>
      </c>
    </row>
    <row r="70" spans="1:20" ht="15.75">
      <c r="A70" s="3">
        <f t="shared" si="3"/>
        <v>-0.736481827734113</v>
      </c>
      <c r="B70" s="3">
        <f t="shared" si="4"/>
        <v>0.15192247888202282</v>
      </c>
      <c r="C70" s="3">
        <f t="shared" si="5"/>
        <v>2.7364818277341127</v>
      </c>
      <c r="D70" s="3">
        <f t="shared" si="6"/>
        <v>-0.15192247888202282</v>
      </c>
      <c r="E70" s="3">
        <f t="shared" si="7"/>
        <v>0.5658795430664718</v>
      </c>
      <c r="F70" s="3">
        <f t="shared" si="8"/>
        <v>0.037980619720505704</v>
      </c>
      <c r="G70" s="3">
        <f t="shared" si="9"/>
        <v>1.4341204569335282</v>
      </c>
      <c r="H70" s="3">
        <f t="shared" si="20"/>
        <v>-0.037980619720505704</v>
      </c>
      <c r="I70" s="3">
        <f t="shared" si="10"/>
        <v>0.7519311674665553</v>
      </c>
      <c r="J70" s="3">
        <f t="shared" si="11"/>
        <v>0.021703211268860434</v>
      </c>
      <c r="K70" s="3">
        <f t="shared" si="12"/>
        <v>1.2480688325334448</v>
      </c>
      <c r="L70" s="3">
        <f t="shared" si="21"/>
        <v>-0.021703211268860434</v>
      </c>
      <c r="M70" s="3">
        <f t="shared" si="13"/>
        <v>0.8263518172265887</v>
      </c>
      <c r="N70" s="3">
        <f t="shared" si="14"/>
        <v>0.015192247888202282</v>
      </c>
      <c r="O70" s="3">
        <f t="shared" si="15"/>
        <v>1.1736481827734113</v>
      </c>
      <c r="P70" s="3">
        <f t="shared" si="16"/>
        <v>-0.015192247888202282</v>
      </c>
      <c r="Q70" s="3">
        <f t="shared" si="17"/>
        <v>0.9421172724088629</v>
      </c>
      <c r="R70" s="3">
        <f t="shared" si="18"/>
        <v>0.005064082629400779</v>
      </c>
      <c r="S70" s="3">
        <f t="shared" si="19"/>
        <v>1.057882727591137</v>
      </c>
      <c r="T70" s="3">
        <f t="shared" si="22"/>
        <v>-0.005064082629400779</v>
      </c>
    </row>
    <row r="71" spans="1:20" ht="15.75">
      <c r="A71" s="3">
        <f t="shared" si="3"/>
        <v>0.9999999461530978</v>
      </c>
      <c r="B71" s="3">
        <f t="shared" si="4"/>
        <v>0</v>
      </c>
      <c r="C71" s="3">
        <f t="shared" si="5"/>
        <v>1.000000053846902</v>
      </c>
      <c r="D71" s="3">
        <f t="shared" si="6"/>
        <v>0</v>
      </c>
      <c r="E71" s="3">
        <f t="shared" si="7"/>
        <v>0.9999999865382745</v>
      </c>
      <c r="F71" s="3">
        <f t="shared" si="8"/>
        <v>0</v>
      </c>
      <c r="G71" s="3">
        <f t="shared" si="9"/>
        <v>1.0000000134617255</v>
      </c>
      <c r="H71" s="3">
        <f t="shared" si="20"/>
        <v>0</v>
      </c>
      <c r="I71" s="3">
        <f t="shared" si="10"/>
        <v>0.9999999923075854</v>
      </c>
      <c r="J71" s="3">
        <f t="shared" si="11"/>
        <v>0</v>
      </c>
      <c r="K71" s="3">
        <f t="shared" si="12"/>
        <v>1.0000000076924145</v>
      </c>
      <c r="L71" s="3">
        <f t="shared" si="21"/>
        <v>0</v>
      </c>
      <c r="M71" s="3">
        <f t="shared" si="13"/>
        <v>0.9999999946153098</v>
      </c>
      <c r="N71" s="3">
        <f t="shared" si="14"/>
        <v>0</v>
      </c>
      <c r="O71" s="3">
        <f t="shared" si="15"/>
        <v>1.0000000053846902</v>
      </c>
      <c r="P71" s="3">
        <f t="shared" si="16"/>
        <v>0</v>
      </c>
      <c r="Q71" s="3">
        <f t="shared" si="17"/>
        <v>0.9999999982051032</v>
      </c>
      <c r="R71" s="3">
        <f t="shared" si="18"/>
        <v>0</v>
      </c>
      <c r="S71" s="3">
        <f t="shared" si="19"/>
        <v>1.0000000017948967</v>
      </c>
      <c r="T71" s="3">
        <f t="shared" si="22"/>
        <v>0</v>
      </c>
    </row>
    <row r="72" spans="1:20" ht="15.75">
      <c r="A72" s="3">
        <f t="shared" si="3"/>
        <v>2.7364817216764283</v>
      </c>
      <c r="B72" s="3">
        <f t="shared" si="4"/>
        <v>0.1519224601811917</v>
      </c>
      <c r="C72" s="3">
        <f t="shared" si="5"/>
        <v>-0.7364817216764283</v>
      </c>
      <c r="D72" s="3">
        <f t="shared" si="6"/>
        <v>-0.1519224601811917</v>
      </c>
      <c r="E72" s="3">
        <f t="shared" si="7"/>
        <v>1.434120430419107</v>
      </c>
      <c r="F72" s="3">
        <f t="shared" si="8"/>
        <v>0.03798061504529793</v>
      </c>
      <c r="G72" s="3">
        <f t="shared" si="9"/>
        <v>0.5658795695808929</v>
      </c>
      <c r="H72" s="3">
        <f t="shared" si="20"/>
        <v>-0.03798061504529793</v>
      </c>
      <c r="I72" s="3">
        <f t="shared" si="10"/>
        <v>1.2480688173823469</v>
      </c>
      <c r="J72" s="3">
        <f t="shared" si="11"/>
        <v>0.02170320859731323</v>
      </c>
      <c r="K72" s="3">
        <f t="shared" si="12"/>
        <v>0.7519311826176531</v>
      </c>
      <c r="L72" s="3">
        <f t="shared" si="21"/>
        <v>-0.02170320859731323</v>
      </c>
      <c r="M72" s="3">
        <f t="shared" si="13"/>
        <v>1.1736481721676428</v>
      </c>
      <c r="N72" s="3">
        <f t="shared" si="14"/>
        <v>0.015192246018119193</v>
      </c>
      <c r="O72" s="3">
        <f t="shared" si="15"/>
        <v>0.8263518278323572</v>
      </c>
      <c r="P72" s="3">
        <f t="shared" si="16"/>
        <v>-0.015192246018119193</v>
      </c>
      <c r="Q72" s="3">
        <f t="shared" si="17"/>
        <v>1.057882724055881</v>
      </c>
      <c r="R72" s="3">
        <f t="shared" si="18"/>
        <v>0.0050640820060397496</v>
      </c>
      <c r="S72" s="3">
        <f t="shared" si="19"/>
        <v>0.9421172759441191</v>
      </c>
      <c r="T72" s="3">
        <f t="shared" si="22"/>
        <v>-0.0050640820060397496</v>
      </c>
    </row>
    <row r="73" spans="1:20" ht="15.75">
      <c r="A73" s="3">
        <f t="shared" si="3"/>
        <v>4.420201378909042</v>
      </c>
      <c r="B73" s="3">
        <f t="shared" si="4"/>
        <v>0.6030737723599913</v>
      </c>
      <c r="C73" s="3">
        <f t="shared" si="5"/>
        <v>-2.4202013789090424</v>
      </c>
      <c r="D73" s="3">
        <f t="shared" si="6"/>
        <v>-0.6030737723599913</v>
      </c>
      <c r="E73" s="3">
        <f t="shared" si="7"/>
        <v>1.8550503447272606</v>
      </c>
      <c r="F73" s="3">
        <f t="shared" si="8"/>
        <v>0.15076844308999782</v>
      </c>
      <c r="G73" s="3">
        <f t="shared" si="9"/>
        <v>0.1449496552727394</v>
      </c>
      <c r="H73" s="3">
        <f t="shared" si="20"/>
        <v>-0.15076844308999782</v>
      </c>
      <c r="I73" s="3">
        <f t="shared" si="10"/>
        <v>1.4886001969870062</v>
      </c>
      <c r="J73" s="3">
        <f t="shared" si="11"/>
        <v>0.08615339605142736</v>
      </c>
      <c r="K73" s="3">
        <f t="shared" si="12"/>
        <v>0.5113998030129939</v>
      </c>
      <c r="L73" s="3">
        <f t="shared" si="21"/>
        <v>-0.08615339605142736</v>
      </c>
      <c r="M73" s="3">
        <f t="shared" si="13"/>
        <v>1.3420201378909042</v>
      </c>
      <c r="N73" s="3">
        <f t="shared" si="14"/>
        <v>0.060307377235999104</v>
      </c>
      <c r="O73" s="3">
        <f t="shared" si="15"/>
        <v>0.6579798621090958</v>
      </c>
      <c r="P73" s="3">
        <f t="shared" si="16"/>
        <v>-0.060307377235999104</v>
      </c>
      <c r="Q73" s="3">
        <f t="shared" si="17"/>
        <v>1.1140067126303015</v>
      </c>
      <c r="R73" s="3">
        <f t="shared" si="18"/>
        <v>0.020102459078666368</v>
      </c>
      <c r="S73" s="3">
        <f t="shared" si="19"/>
        <v>0.8859932873696986</v>
      </c>
      <c r="T73" s="3">
        <f t="shared" si="22"/>
        <v>-0.020102459078666368</v>
      </c>
    </row>
    <row r="74" spans="1:20" ht="15.75">
      <c r="A74" s="3">
        <f t="shared" si="3"/>
        <v>5.999999948185795</v>
      </c>
      <c r="B74" s="3">
        <f t="shared" si="4"/>
        <v>1.3397459322406675</v>
      </c>
      <c r="C74" s="3">
        <f t="shared" si="5"/>
        <v>-3.9999999481857946</v>
      </c>
      <c r="D74" s="3">
        <f t="shared" si="6"/>
        <v>-1.3397459322406675</v>
      </c>
      <c r="E74" s="3">
        <f t="shared" si="7"/>
        <v>2.249999987046449</v>
      </c>
      <c r="F74" s="3">
        <f t="shared" si="8"/>
        <v>0.3349364830601669</v>
      </c>
      <c r="G74" s="3">
        <f t="shared" si="9"/>
        <v>-0.24999998704644866</v>
      </c>
      <c r="H74" s="3">
        <f t="shared" si="20"/>
        <v>-0.3349364830601669</v>
      </c>
      <c r="I74" s="3">
        <f t="shared" si="10"/>
        <v>1.7142857068836848</v>
      </c>
      <c r="J74" s="3">
        <f t="shared" si="11"/>
        <v>0.19139227603438114</v>
      </c>
      <c r="K74" s="3">
        <f t="shared" si="12"/>
        <v>0.28571429311631513</v>
      </c>
      <c r="L74" s="3">
        <f t="shared" si="21"/>
        <v>-0.19139227603438114</v>
      </c>
      <c r="M74" s="3">
        <f t="shared" si="13"/>
        <v>1.4999999948185794</v>
      </c>
      <c r="N74" s="3">
        <f t="shared" si="14"/>
        <v>0.1339745932240668</v>
      </c>
      <c r="O74" s="3">
        <f t="shared" si="15"/>
        <v>0.5000000051814206</v>
      </c>
      <c r="P74" s="3">
        <f t="shared" si="16"/>
        <v>-0.1339745932240668</v>
      </c>
      <c r="Q74" s="3">
        <f t="shared" si="17"/>
        <v>1.1666666649395265</v>
      </c>
      <c r="R74" s="3">
        <f t="shared" si="18"/>
        <v>0.0446581977413556</v>
      </c>
      <c r="S74" s="3">
        <f t="shared" si="19"/>
        <v>0.8333333350604735</v>
      </c>
      <c r="T74" s="3">
        <f t="shared" si="22"/>
        <v>-0.0446581977413556</v>
      </c>
    </row>
    <row r="75" spans="1:20" ht="15.75">
      <c r="A75" s="3">
        <f t="shared" si="3"/>
        <v>7.4278760495052945</v>
      </c>
      <c r="B75" s="3">
        <f t="shared" si="4"/>
        <v>2.3395555290703784</v>
      </c>
      <c r="C75" s="3">
        <f t="shared" si="5"/>
        <v>-5.4278760495052945</v>
      </c>
      <c r="D75" s="3">
        <f t="shared" si="6"/>
        <v>-2.3395555290703784</v>
      </c>
      <c r="E75" s="3">
        <f t="shared" si="7"/>
        <v>2.6069690123763234</v>
      </c>
      <c r="F75" s="3">
        <f t="shared" si="8"/>
        <v>0.5848888822675946</v>
      </c>
      <c r="G75" s="3">
        <f t="shared" si="9"/>
        <v>-0.6069690123763236</v>
      </c>
      <c r="H75" s="3">
        <f t="shared" si="20"/>
        <v>-0.5848888822675946</v>
      </c>
      <c r="I75" s="3">
        <f t="shared" si="10"/>
        <v>1.918268007072185</v>
      </c>
      <c r="J75" s="3">
        <f t="shared" si="11"/>
        <v>0.33422221843862543</v>
      </c>
      <c r="K75" s="3">
        <f t="shared" si="12"/>
        <v>0.08173199292781508</v>
      </c>
      <c r="L75" s="3">
        <f t="shared" si="21"/>
        <v>-0.33422221843862543</v>
      </c>
      <c r="M75" s="3">
        <f t="shared" si="13"/>
        <v>1.6427876049505294</v>
      </c>
      <c r="N75" s="3">
        <f t="shared" si="14"/>
        <v>0.23395555290703784</v>
      </c>
      <c r="O75" s="3">
        <f t="shared" si="15"/>
        <v>0.35721239504947055</v>
      </c>
      <c r="P75" s="3">
        <f t="shared" si="16"/>
        <v>-0.23395555290703784</v>
      </c>
      <c r="Q75" s="3">
        <f t="shared" si="17"/>
        <v>1.21426253498351</v>
      </c>
      <c r="R75" s="3">
        <f t="shared" si="18"/>
        <v>0.07798518430234597</v>
      </c>
      <c r="S75" s="3">
        <f t="shared" si="19"/>
        <v>0.7857374650164902</v>
      </c>
      <c r="T75" s="3">
        <f t="shared" si="22"/>
        <v>-0.07798518430234597</v>
      </c>
    </row>
    <row r="76" spans="1:20" ht="15.75">
      <c r="A76" s="3">
        <f t="shared" si="3"/>
        <v>8.66044439016801</v>
      </c>
      <c r="B76" s="3">
        <f t="shared" si="4"/>
        <v>3.5721238542467653</v>
      </c>
      <c r="C76" s="3">
        <f t="shared" si="5"/>
        <v>-6.660444390168011</v>
      </c>
      <c r="D76" s="3">
        <f t="shared" si="6"/>
        <v>-3.5721238542467653</v>
      </c>
      <c r="E76" s="3">
        <f t="shared" si="7"/>
        <v>2.9151110975420025</v>
      </c>
      <c r="F76" s="3">
        <f t="shared" si="8"/>
        <v>0.8930309635616913</v>
      </c>
      <c r="G76" s="3">
        <f t="shared" si="9"/>
        <v>-0.9151110975420027</v>
      </c>
      <c r="H76" s="3">
        <f t="shared" si="20"/>
        <v>-0.8930309635616913</v>
      </c>
      <c r="I76" s="3">
        <f t="shared" si="10"/>
        <v>2.09434919859543</v>
      </c>
      <c r="J76" s="3">
        <f t="shared" si="11"/>
        <v>0.5103034077495379</v>
      </c>
      <c r="K76" s="3">
        <f t="shared" si="12"/>
        <v>-0.09434919859543012</v>
      </c>
      <c r="L76" s="3">
        <f t="shared" si="21"/>
        <v>-0.5103034077495379</v>
      </c>
      <c r="M76" s="3">
        <f t="shared" si="13"/>
        <v>1.766044439016801</v>
      </c>
      <c r="N76" s="3">
        <f t="shared" si="14"/>
        <v>0.3572123854246765</v>
      </c>
      <c r="O76" s="3">
        <f t="shared" si="15"/>
        <v>0.23395556098319892</v>
      </c>
      <c r="P76" s="3">
        <f t="shared" si="16"/>
        <v>-0.3572123854246765</v>
      </c>
      <c r="Q76" s="3">
        <f t="shared" si="17"/>
        <v>1.2553481463389335</v>
      </c>
      <c r="R76" s="3">
        <f t="shared" si="18"/>
        <v>0.11907079514155883</v>
      </c>
      <c r="S76" s="3">
        <f t="shared" si="19"/>
        <v>0.7446518536610663</v>
      </c>
      <c r="T76" s="3">
        <f t="shared" si="22"/>
        <v>-0.11907079514155883</v>
      </c>
    </row>
    <row r="77" spans="1:20" ht="15.75">
      <c r="A77" s="3">
        <f t="shared" si="3"/>
        <v>9.660254004937947</v>
      </c>
      <c r="B77" s="3">
        <f t="shared" si="4"/>
        <v>4.999999943004374</v>
      </c>
      <c r="C77" s="3">
        <f t="shared" si="5"/>
        <v>-7.660254004937947</v>
      </c>
      <c r="D77" s="3">
        <f t="shared" si="6"/>
        <v>-4.999999943004374</v>
      </c>
      <c r="E77" s="3">
        <f t="shared" si="7"/>
        <v>3.1650635012344868</v>
      </c>
      <c r="F77" s="3">
        <f t="shared" si="8"/>
        <v>1.2499999857510935</v>
      </c>
      <c r="G77" s="3">
        <f t="shared" si="9"/>
        <v>-1.1650635012344868</v>
      </c>
      <c r="H77" s="3">
        <f t="shared" si="20"/>
        <v>-1.2499999857510935</v>
      </c>
      <c r="I77" s="3">
        <f t="shared" si="10"/>
        <v>2.237179143562564</v>
      </c>
      <c r="J77" s="3">
        <f t="shared" si="11"/>
        <v>0.714285706143482</v>
      </c>
      <c r="K77" s="3">
        <f t="shared" si="12"/>
        <v>-0.23717914356256387</v>
      </c>
      <c r="L77" s="3">
        <f t="shared" si="21"/>
        <v>-0.714285706143482</v>
      </c>
      <c r="M77" s="3">
        <f t="shared" si="13"/>
        <v>1.8660254004937946</v>
      </c>
      <c r="N77" s="3">
        <f t="shared" si="14"/>
        <v>0.4999999943004374</v>
      </c>
      <c r="O77" s="3">
        <f t="shared" si="15"/>
        <v>0.13397459950620538</v>
      </c>
      <c r="P77" s="3">
        <f t="shared" si="16"/>
        <v>-0.4999999943004374</v>
      </c>
      <c r="Q77" s="3">
        <f t="shared" si="17"/>
        <v>1.2886751334979314</v>
      </c>
      <c r="R77" s="3">
        <f t="shared" si="18"/>
        <v>0.16666666476681247</v>
      </c>
      <c r="S77" s="3">
        <f t="shared" si="19"/>
        <v>0.7113248665020685</v>
      </c>
      <c r="T77" s="3">
        <f t="shared" si="22"/>
        <v>-0.16666666476681247</v>
      </c>
    </row>
    <row r="78" spans="1:20" ht="15.75">
      <c r="A78" s="3">
        <f t="shared" si="3"/>
        <v>10.396926184667652</v>
      </c>
      <c r="B78" s="3">
        <f t="shared" si="4"/>
        <v>6.579798503025381</v>
      </c>
      <c r="C78" s="3">
        <f t="shared" si="5"/>
        <v>-8.396926184667652</v>
      </c>
      <c r="D78" s="3">
        <f t="shared" si="6"/>
        <v>-6.579798503025381</v>
      </c>
      <c r="E78" s="3">
        <f t="shared" si="7"/>
        <v>3.349231546166913</v>
      </c>
      <c r="F78" s="3">
        <f t="shared" si="8"/>
        <v>1.6449496257563452</v>
      </c>
      <c r="G78" s="3">
        <f t="shared" si="9"/>
        <v>-1.349231546166913</v>
      </c>
      <c r="H78" s="3">
        <f t="shared" si="20"/>
        <v>-1.6449496257563452</v>
      </c>
      <c r="I78" s="3">
        <f t="shared" si="10"/>
        <v>2.342418026381093</v>
      </c>
      <c r="J78" s="3">
        <f t="shared" si="11"/>
        <v>0.9399712147179116</v>
      </c>
      <c r="K78" s="3">
        <f t="shared" si="12"/>
        <v>-0.3424180263810934</v>
      </c>
      <c r="L78" s="3">
        <f t="shared" si="21"/>
        <v>-0.9399712147179116</v>
      </c>
      <c r="M78" s="3">
        <f t="shared" si="13"/>
        <v>1.9396926184667653</v>
      </c>
      <c r="N78" s="3">
        <f t="shared" si="14"/>
        <v>0.657979850302538</v>
      </c>
      <c r="O78" s="3">
        <f t="shared" si="15"/>
        <v>0.06030738153323467</v>
      </c>
      <c r="P78" s="3">
        <f t="shared" si="16"/>
        <v>-0.657979850302538</v>
      </c>
      <c r="Q78" s="3">
        <f t="shared" si="17"/>
        <v>1.313230872822255</v>
      </c>
      <c r="R78" s="3">
        <f t="shared" si="18"/>
        <v>0.2193266167675127</v>
      </c>
      <c r="S78" s="3">
        <f t="shared" si="19"/>
        <v>0.686769127177745</v>
      </c>
      <c r="T78" s="3">
        <f t="shared" si="22"/>
        <v>-0.2193266167675127</v>
      </c>
    </row>
    <row r="79" spans="1:20" ht="15.75">
      <c r="A79" s="3">
        <f t="shared" si="3"/>
        <v>10.84807751800117</v>
      </c>
      <c r="B79" s="3">
        <f t="shared" si="4"/>
        <v>8.263518154589605</v>
      </c>
      <c r="C79" s="3">
        <f t="shared" si="5"/>
        <v>-8.84807751800117</v>
      </c>
      <c r="D79" s="3">
        <f t="shared" si="6"/>
        <v>-8.263518154589605</v>
      </c>
      <c r="E79" s="3">
        <f t="shared" si="7"/>
        <v>3.4620193795002927</v>
      </c>
      <c r="F79" s="3">
        <f t="shared" si="8"/>
        <v>2.065879538647401</v>
      </c>
      <c r="G79" s="3">
        <f t="shared" si="9"/>
        <v>-1.4620193795002927</v>
      </c>
      <c r="H79" s="3">
        <f t="shared" si="20"/>
        <v>-2.065879538647401</v>
      </c>
      <c r="I79" s="3">
        <f t="shared" si="10"/>
        <v>2.40686821685731</v>
      </c>
      <c r="J79" s="3">
        <f t="shared" si="11"/>
        <v>1.1805025935128008</v>
      </c>
      <c r="K79" s="3">
        <f t="shared" si="12"/>
        <v>-0.40686821685731034</v>
      </c>
      <c r="L79" s="3">
        <f t="shared" si="21"/>
        <v>-1.1805025935128008</v>
      </c>
      <c r="M79" s="3">
        <f t="shared" si="13"/>
        <v>1.9848077518001173</v>
      </c>
      <c r="N79" s="3">
        <f t="shared" si="14"/>
        <v>0.8263518154589605</v>
      </c>
      <c r="O79" s="3">
        <f t="shared" si="15"/>
        <v>0.015192248199882852</v>
      </c>
      <c r="P79" s="3">
        <f t="shared" si="16"/>
        <v>-0.8263518154589605</v>
      </c>
      <c r="Q79" s="3">
        <f t="shared" si="17"/>
        <v>1.328269250600039</v>
      </c>
      <c r="R79" s="3">
        <f t="shared" si="18"/>
        <v>0.2754506051529868</v>
      </c>
      <c r="S79" s="3">
        <f t="shared" si="19"/>
        <v>0.6717307493999609</v>
      </c>
      <c r="T79" s="3">
        <f t="shared" si="22"/>
        <v>-0.2754506051529868</v>
      </c>
    </row>
    <row r="80" spans="1:20" ht="15.75">
      <c r="A80" s="3">
        <f t="shared" si="3"/>
        <v>11</v>
      </c>
      <c r="B80" s="3">
        <f t="shared" si="4"/>
        <v>9.99999992820414</v>
      </c>
      <c r="C80" s="3">
        <f t="shared" si="5"/>
        <v>-9</v>
      </c>
      <c r="D80" s="3">
        <f t="shared" si="6"/>
        <v>-9.99999992820414</v>
      </c>
      <c r="E80" s="3">
        <f t="shared" si="7"/>
        <v>3.5</v>
      </c>
      <c r="F80" s="3">
        <f t="shared" si="8"/>
        <v>2.499999982051035</v>
      </c>
      <c r="G80" s="3">
        <f t="shared" si="9"/>
        <v>-1.5</v>
      </c>
      <c r="H80" s="3">
        <f t="shared" si="20"/>
        <v>-2.499999982051035</v>
      </c>
      <c r="I80" s="3">
        <f t="shared" si="10"/>
        <v>2.428571428571429</v>
      </c>
      <c r="J80" s="3">
        <f t="shared" si="11"/>
        <v>1.428571418314877</v>
      </c>
      <c r="K80" s="3">
        <f t="shared" si="12"/>
        <v>-0.4285714285714286</v>
      </c>
      <c r="L80" s="3">
        <f t="shared" si="21"/>
        <v>-1.428571418314877</v>
      </c>
      <c r="M80" s="3">
        <f t="shared" si="13"/>
        <v>2</v>
      </c>
      <c r="N80" s="3">
        <f t="shared" si="14"/>
        <v>0.999999992820414</v>
      </c>
      <c r="O80" s="3">
        <f t="shared" si="15"/>
        <v>0</v>
      </c>
      <c r="P80" s="3">
        <f t="shared" si="16"/>
        <v>-0.999999992820414</v>
      </c>
      <c r="Q80" s="3">
        <f t="shared" si="17"/>
        <v>1.3333333333333333</v>
      </c>
      <c r="R80" s="3">
        <f t="shared" si="18"/>
        <v>0.33333333094013795</v>
      </c>
      <c r="S80" s="3">
        <f t="shared" si="19"/>
        <v>0.6666666666666667</v>
      </c>
      <c r="T80" s="3">
        <f t="shared" si="22"/>
        <v>-0.33333333094013795</v>
      </c>
    </row>
  </sheetData>
  <sheetProtection sheet="1" objects="1" scenarios="1"/>
  <mergeCells count="2">
    <mergeCell ref="B1:E1"/>
    <mergeCell ref="H1:K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2"/>
  <sheetViews>
    <sheetView workbookViewId="0" topLeftCell="A1">
      <selection activeCell="A1" sqref="A1:B1"/>
    </sheetView>
  </sheetViews>
  <sheetFormatPr defaultColWidth="9.00390625" defaultRowHeight="14.25"/>
  <cols>
    <col min="1" max="1" width="8.75390625" style="11" customWidth="1"/>
    <col min="2" max="2" width="18.00390625" style="14" customWidth="1"/>
    <col min="3" max="3" width="9.00390625" style="14" customWidth="1"/>
    <col min="4" max="16384" width="8.75390625" style="11" customWidth="1"/>
  </cols>
  <sheetData>
    <row r="1" spans="1:2" ht="15.75">
      <c r="A1" s="13" t="s">
        <v>41</v>
      </c>
      <c r="B1" s="13" t="s">
        <v>42</v>
      </c>
    </row>
    <row r="2" spans="1:2" ht="15.75">
      <c r="A2" s="11">
        <v>0</v>
      </c>
      <c r="B2" s="14" t="s">
        <v>43</v>
      </c>
    </row>
    <row r="3" spans="1:2" ht="15.75">
      <c r="A3" s="11">
        <v>18</v>
      </c>
      <c r="B3" s="14" t="s">
        <v>44</v>
      </c>
    </row>
    <row r="4" spans="1:2" ht="15.75">
      <c r="A4" s="11">
        <v>36</v>
      </c>
      <c r="B4" s="14" t="s">
        <v>45</v>
      </c>
    </row>
    <row r="5" spans="1:2" ht="15.75">
      <c r="A5" s="11">
        <v>54</v>
      </c>
      <c r="B5" s="14" t="s">
        <v>46</v>
      </c>
    </row>
    <row r="6" spans="1:2" ht="15.75">
      <c r="A6" s="11">
        <v>72</v>
      </c>
      <c r="B6" s="14" t="s">
        <v>47</v>
      </c>
    </row>
    <row r="7" spans="1:2" ht="15.75">
      <c r="A7" s="11">
        <v>90</v>
      </c>
      <c r="B7" s="14" t="s">
        <v>48</v>
      </c>
    </row>
    <row r="8" spans="1:2" ht="15.75">
      <c r="A8" s="11">
        <v>108</v>
      </c>
      <c r="B8" s="14" t="s">
        <v>49</v>
      </c>
    </row>
    <row r="9" spans="1:2" ht="15.75">
      <c r="A9" s="11">
        <v>126</v>
      </c>
      <c r="B9" s="14" t="s">
        <v>50</v>
      </c>
    </row>
    <row r="10" spans="1:2" ht="15.75">
      <c r="A10" s="11">
        <v>144</v>
      </c>
      <c r="B10" s="14" t="s">
        <v>51</v>
      </c>
    </row>
    <row r="11" spans="1:2" ht="15.75">
      <c r="A11" s="11">
        <v>162</v>
      </c>
      <c r="B11" s="14" t="s">
        <v>52</v>
      </c>
    </row>
    <row r="12" spans="1:2" ht="15.75">
      <c r="A12" s="11">
        <v>180</v>
      </c>
      <c r="B12" s="14" t="s">
        <v>53</v>
      </c>
    </row>
    <row r="13" spans="1:2" ht="15.75">
      <c r="A13" s="11">
        <v>198</v>
      </c>
      <c r="B13" s="14" t="s">
        <v>54</v>
      </c>
    </row>
    <row r="14" spans="1:2" ht="15.75">
      <c r="A14" s="11">
        <v>216</v>
      </c>
      <c r="B14" s="14" t="s">
        <v>55</v>
      </c>
    </row>
    <row r="15" spans="1:2" ht="15.75">
      <c r="A15" s="11">
        <v>234</v>
      </c>
      <c r="B15" s="14" t="s">
        <v>56</v>
      </c>
    </row>
    <row r="16" spans="1:2" ht="15.75">
      <c r="A16" s="11">
        <v>252</v>
      </c>
      <c r="B16" s="14" t="s">
        <v>57</v>
      </c>
    </row>
    <row r="17" spans="1:2" ht="15.75">
      <c r="A17" s="11">
        <v>270</v>
      </c>
      <c r="B17" s="14" t="s">
        <v>58</v>
      </c>
    </row>
    <row r="18" spans="1:2" ht="15.75">
      <c r="A18" s="11">
        <v>288</v>
      </c>
      <c r="B18" s="14" t="s">
        <v>59</v>
      </c>
    </row>
    <row r="19" spans="1:2" ht="15.75">
      <c r="A19" s="11">
        <v>306</v>
      </c>
      <c r="B19" s="14" t="s">
        <v>60</v>
      </c>
    </row>
    <row r="20" spans="1:2" ht="15.75">
      <c r="A20" s="11">
        <v>324</v>
      </c>
      <c r="B20" s="14" t="s">
        <v>61</v>
      </c>
    </row>
    <row r="21" spans="1:2" ht="15.75">
      <c r="A21" s="11">
        <v>342</v>
      </c>
      <c r="B21" s="14" t="s">
        <v>62</v>
      </c>
    </row>
    <row r="22" ht="15.75">
      <c r="A22" s="11">
        <v>360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4"/>
  <sheetViews>
    <sheetView workbookViewId="0" topLeftCell="A1">
      <selection activeCell="E3" sqref="E3"/>
    </sheetView>
  </sheetViews>
  <sheetFormatPr defaultColWidth="9.00390625" defaultRowHeight="14.25"/>
  <cols>
    <col min="1" max="1" width="8.75390625" style="11" customWidth="1"/>
    <col min="2" max="2" width="9.00390625" style="12" customWidth="1"/>
    <col min="3" max="3" width="9.125" style="11" bestFit="1" customWidth="1"/>
    <col min="4" max="16384" width="8.75390625" style="11" customWidth="1"/>
  </cols>
  <sheetData>
    <row r="1" spans="1:5" ht="15.75">
      <c r="A1" s="11" t="s">
        <v>0</v>
      </c>
      <c r="B1" s="12" t="s">
        <v>37</v>
      </c>
      <c r="C1" s="11" t="s">
        <v>38</v>
      </c>
      <c r="D1" s="11" t="s">
        <v>39</v>
      </c>
      <c r="E1" s="11" t="s">
        <v>40</v>
      </c>
    </row>
    <row r="2" spans="1:5" ht="15.75">
      <c r="A2" s="11">
        <v>0</v>
      </c>
      <c r="B2" s="12">
        <f>(A2/360)*2*3.1516</f>
        <v>0</v>
      </c>
      <c r="C2" s="11">
        <f>COS(3*B2-0.6)*SIN(10*B2)</f>
        <v>0</v>
      </c>
      <c r="D2" s="11">
        <f>C2*COS(B2)</f>
        <v>0</v>
      </c>
      <c r="E2" s="11">
        <f>C2*SIN(B2)</f>
        <v>0</v>
      </c>
    </row>
    <row r="3" spans="1:5" ht="15.75">
      <c r="A3" s="11">
        <v>5</v>
      </c>
      <c r="B3" s="12">
        <f aca="true" t="shared" si="0" ref="B3:B66">(A3/360)*2*3.1516</f>
        <v>0.08754444444444444</v>
      </c>
      <c r="C3" s="11">
        <f aca="true" t="shared" si="1" ref="C3:C66">COS(3*B3-0.6)*SIN(10*B3)</f>
        <v>0.7245455081801527</v>
      </c>
      <c r="D3" s="11">
        <f aca="true" t="shared" si="2" ref="D3:D66">C3*COS(B3)</f>
        <v>0.7217708118063205</v>
      </c>
      <c r="E3" s="11">
        <f aca="true" t="shared" si="3" ref="E3:E66">C3*SIN(B3)</f>
        <v>0.06334894354668348</v>
      </c>
    </row>
    <row r="4" spans="1:5" ht="15.75">
      <c r="A4" s="11">
        <v>10</v>
      </c>
      <c r="B4" s="12">
        <f t="shared" si="0"/>
        <v>0.17508888888888888</v>
      </c>
      <c r="C4" s="11">
        <f t="shared" si="1"/>
        <v>0.981081023466989</v>
      </c>
      <c r="D4" s="11">
        <f t="shared" si="2"/>
        <v>0.9660813333237604</v>
      </c>
      <c r="E4" s="11">
        <f t="shared" si="3"/>
        <v>0.17090006439559957</v>
      </c>
    </row>
    <row r="5" spans="1:5" ht="15.75">
      <c r="A5" s="11">
        <v>15</v>
      </c>
      <c r="B5" s="12">
        <f t="shared" si="0"/>
        <v>0.26263333333333333</v>
      </c>
      <c r="C5" s="11">
        <f t="shared" si="1"/>
        <v>0.4840872781042723</v>
      </c>
      <c r="D5" s="11">
        <f t="shared" si="2"/>
        <v>0.4674877556380886</v>
      </c>
      <c r="E5" s="11">
        <f t="shared" si="3"/>
        <v>0.12568091004948148</v>
      </c>
    </row>
    <row r="6" spans="1:5" ht="15.75">
      <c r="A6" s="11">
        <v>20</v>
      </c>
      <c r="B6" s="12">
        <f t="shared" si="0"/>
        <v>0.35017777777777775</v>
      </c>
      <c r="C6" s="11">
        <f t="shared" si="1"/>
        <v>-0.31727850956940273</v>
      </c>
      <c r="D6" s="11">
        <f t="shared" si="2"/>
        <v>-0.29802342837840035</v>
      </c>
      <c r="E6" s="11">
        <f t="shared" si="3"/>
        <v>-0.10884708894667813</v>
      </c>
    </row>
    <row r="7" spans="1:5" ht="15.75">
      <c r="A7" s="11">
        <v>25</v>
      </c>
      <c r="B7" s="12">
        <f t="shared" si="0"/>
        <v>0.4377222222222223</v>
      </c>
      <c r="C7" s="11">
        <f t="shared" si="1"/>
        <v>-0.7142103173489251</v>
      </c>
      <c r="D7" s="11">
        <f t="shared" si="2"/>
        <v>-0.6468742192244131</v>
      </c>
      <c r="E7" s="11">
        <f t="shared" si="3"/>
        <v>-0.3027377114111458</v>
      </c>
    </row>
    <row r="8" spans="1:5" ht="15.75">
      <c r="A8" s="11">
        <v>30</v>
      </c>
      <c r="B8" s="12">
        <f t="shared" si="0"/>
        <v>0.5252666666666667</v>
      </c>
      <c r="C8" s="11">
        <f t="shared" si="1"/>
        <v>-0.48067057449510864</v>
      </c>
      <c r="D8" s="11">
        <f t="shared" si="2"/>
        <v>-0.4158714964647654</v>
      </c>
      <c r="E8" s="11">
        <f t="shared" si="3"/>
        <v>-0.2410292505353124</v>
      </c>
    </row>
    <row r="9" spans="1:5" ht="15.75">
      <c r="A9" s="11">
        <v>35</v>
      </c>
      <c r="B9" s="12">
        <f t="shared" si="0"/>
        <v>0.6128111111111112</v>
      </c>
      <c r="C9" s="11">
        <f t="shared" si="1"/>
        <v>-0.05039468852324239</v>
      </c>
      <c r="D9" s="11">
        <f t="shared" si="2"/>
        <v>-0.04122458815005721</v>
      </c>
      <c r="E9" s="11">
        <f t="shared" si="3"/>
        <v>-0.028985478488594615</v>
      </c>
    </row>
    <row r="10" spans="1:5" ht="15.75">
      <c r="A10" s="11">
        <v>40</v>
      </c>
      <c r="B10" s="12">
        <f t="shared" si="0"/>
        <v>0.7003555555555555</v>
      </c>
      <c r="C10" s="11">
        <f t="shared" si="1"/>
        <v>0.04596080906594845</v>
      </c>
      <c r="D10" s="11">
        <f t="shared" si="2"/>
        <v>0.03514223595229749</v>
      </c>
      <c r="E10" s="11">
        <f t="shared" si="3"/>
        <v>0.029621263009358988</v>
      </c>
    </row>
    <row r="11" spans="1:5" ht="15.75">
      <c r="A11" s="11">
        <v>45</v>
      </c>
      <c r="B11" s="12">
        <f t="shared" si="0"/>
        <v>0.7879</v>
      </c>
      <c r="C11" s="11">
        <f t="shared" si="1"/>
        <v>-0.19164952004061395</v>
      </c>
      <c r="D11" s="11">
        <f t="shared" si="2"/>
        <v>-0.1351772108953572</v>
      </c>
      <c r="E11" s="11">
        <f t="shared" si="3"/>
        <v>-0.1358552913446871</v>
      </c>
    </row>
    <row r="12" spans="1:5" ht="15.75">
      <c r="A12" s="11">
        <v>50</v>
      </c>
      <c r="B12" s="12">
        <f t="shared" si="0"/>
        <v>0.8754444444444446</v>
      </c>
      <c r="C12" s="11">
        <f t="shared" si="1"/>
        <v>-0.27331443956973067</v>
      </c>
      <c r="D12" s="11">
        <f t="shared" si="2"/>
        <v>-0.17510044387834078</v>
      </c>
      <c r="E12" s="11">
        <f t="shared" si="3"/>
        <v>-0.20985856530273903</v>
      </c>
    </row>
    <row r="13" spans="1:5" ht="15.75">
      <c r="A13" s="11">
        <v>55</v>
      </c>
      <c r="B13" s="12">
        <f t="shared" si="0"/>
        <v>0.962988888888889</v>
      </c>
      <c r="C13" s="11">
        <f t="shared" si="1"/>
        <v>0.13402028623735385</v>
      </c>
      <c r="D13" s="11">
        <f t="shared" si="2"/>
        <v>0.0765348248620371</v>
      </c>
      <c r="E13" s="11">
        <f t="shared" si="3"/>
        <v>0.11001753363205141</v>
      </c>
    </row>
    <row r="14" spans="1:5" ht="15.75">
      <c r="A14" s="11">
        <v>60</v>
      </c>
      <c r="B14" s="12">
        <f t="shared" si="0"/>
        <v>1.0505333333333333</v>
      </c>
      <c r="C14" s="11">
        <f t="shared" si="1"/>
        <v>0.7330756211900443</v>
      </c>
      <c r="D14" s="11">
        <f t="shared" si="2"/>
        <v>0.364418013521608</v>
      </c>
      <c r="E14" s="11">
        <f t="shared" si="3"/>
        <v>0.6360812666665593</v>
      </c>
    </row>
    <row r="15" spans="1:5" ht="15.75">
      <c r="A15" s="11">
        <v>65</v>
      </c>
      <c r="B15" s="12">
        <f t="shared" si="0"/>
        <v>1.1380777777777777</v>
      </c>
      <c r="C15" s="11">
        <f t="shared" si="1"/>
        <v>0.8775081766853355</v>
      </c>
      <c r="D15" s="11">
        <f t="shared" si="2"/>
        <v>0.3679745656582392</v>
      </c>
      <c r="E15" s="11">
        <f t="shared" si="3"/>
        <v>0.7966274657443417</v>
      </c>
    </row>
    <row r="16" spans="1:5" ht="15.75">
      <c r="A16" s="11">
        <v>70</v>
      </c>
      <c r="B16" s="12">
        <f t="shared" si="0"/>
        <v>1.2256222222222224</v>
      </c>
      <c r="C16" s="11">
        <f t="shared" si="1"/>
        <v>0.3045608645778304</v>
      </c>
      <c r="D16" s="11">
        <f t="shared" si="2"/>
        <v>0.1030513717977502</v>
      </c>
      <c r="E16" s="11">
        <f t="shared" si="3"/>
        <v>0.28659681610757193</v>
      </c>
    </row>
    <row r="17" spans="1:5" ht="15.75">
      <c r="A17" s="11">
        <v>75</v>
      </c>
      <c r="B17" s="12">
        <f t="shared" si="0"/>
        <v>1.3131666666666668</v>
      </c>
      <c r="C17" s="11">
        <f t="shared" si="1"/>
        <v>-0.5252097330232499</v>
      </c>
      <c r="D17" s="11">
        <f t="shared" si="2"/>
        <v>-0.1338177462468801</v>
      </c>
      <c r="E17" s="11">
        <f t="shared" si="3"/>
        <v>-0.5078760424077504</v>
      </c>
    </row>
    <row r="18" spans="1:5" ht="15.75">
      <c r="A18" s="11">
        <v>80</v>
      </c>
      <c r="B18" s="12">
        <f t="shared" si="0"/>
        <v>1.400711111111111</v>
      </c>
      <c r="C18" s="11">
        <f t="shared" si="1"/>
        <v>-0.8882468883311833</v>
      </c>
      <c r="D18" s="11">
        <f t="shared" si="2"/>
        <v>-0.15035029601357758</v>
      </c>
      <c r="E18" s="11">
        <f t="shared" si="3"/>
        <v>-0.875429793369325</v>
      </c>
    </row>
    <row r="19" spans="1:5" ht="15.75">
      <c r="A19" s="11">
        <v>85</v>
      </c>
      <c r="B19" s="12">
        <f t="shared" si="0"/>
        <v>1.4882555555555557</v>
      </c>
      <c r="C19" s="11">
        <f t="shared" si="1"/>
        <v>-0.5509044858792811</v>
      </c>
      <c r="D19" s="11">
        <f t="shared" si="2"/>
        <v>-0.04542046534133919</v>
      </c>
      <c r="E19" s="11">
        <f t="shared" si="3"/>
        <v>-0.5490289007785394</v>
      </c>
    </row>
    <row r="20" spans="1:5" ht="15.75">
      <c r="A20" s="11">
        <v>90</v>
      </c>
      <c r="B20" s="12">
        <f t="shared" si="0"/>
        <v>1.5758</v>
      </c>
      <c r="C20" s="11">
        <f t="shared" si="1"/>
        <v>0.027618264942261737</v>
      </c>
      <c r="D20" s="11">
        <f t="shared" si="2"/>
        <v>-0.00013819219561421963</v>
      </c>
      <c r="E20" s="11">
        <f t="shared" si="3"/>
        <v>0.02761791920724722</v>
      </c>
    </row>
    <row r="21" spans="1:5" ht="15.75">
      <c r="A21" s="11">
        <v>95</v>
      </c>
      <c r="B21" s="12">
        <f t="shared" si="0"/>
        <v>1.6633444444444445</v>
      </c>
      <c r="C21" s="11">
        <f t="shared" si="1"/>
        <v>0.2530961677785584</v>
      </c>
      <c r="D21" s="11">
        <f t="shared" si="2"/>
        <v>-0.023390150475996303</v>
      </c>
      <c r="E21" s="11">
        <f t="shared" si="3"/>
        <v>0.2520130373708917</v>
      </c>
    </row>
    <row r="22" spans="1:5" ht="15.75">
      <c r="A22" s="11">
        <v>100</v>
      </c>
      <c r="B22" s="12">
        <f t="shared" si="0"/>
        <v>1.7508888888888892</v>
      </c>
      <c r="C22" s="11">
        <f t="shared" si="1"/>
        <v>0.058113288673234995</v>
      </c>
      <c r="D22" s="11">
        <f t="shared" si="2"/>
        <v>-0.01040928941845928</v>
      </c>
      <c r="E22" s="11">
        <f t="shared" si="3"/>
        <v>0.05717342926763703</v>
      </c>
    </row>
    <row r="23" spans="1:5" ht="15.75">
      <c r="A23" s="11">
        <v>105</v>
      </c>
      <c r="B23" s="12">
        <f t="shared" si="0"/>
        <v>1.8384333333333336</v>
      </c>
      <c r="C23" s="11">
        <f t="shared" si="1"/>
        <v>-0.09040691702415682</v>
      </c>
      <c r="D23" s="11">
        <f t="shared" si="2"/>
        <v>0.02390840843610206</v>
      </c>
      <c r="E23" s="11">
        <f t="shared" si="3"/>
        <v>-0.08718829423647018</v>
      </c>
    </row>
    <row r="24" spans="1:5" ht="15.75">
      <c r="A24" s="11">
        <v>110</v>
      </c>
      <c r="B24" s="12">
        <f t="shared" si="0"/>
        <v>1.925977777777778</v>
      </c>
      <c r="C24" s="11">
        <f t="shared" si="1"/>
        <v>0.17903076487811537</v>
      </c>
      <c r="D24" s="11">
        <f t="shared" si="2"/>
        <v>-0.06225982766304641</v>
      </c>
      <c r="E24" s="11">
        <f t="shared" si="3"/>
        <v>0.16785627373503437</v>
      </c>
    </row>
    <row r="25" spans="1:5" ht="15.75">
      <c r="A25" s="11">
        <v>115</v>
      </c>
      <c r="B25" s="12">
        <f t="shared" si="0"/>
        <v>2.013522222222222</v>
      </c>
      <c r="C25" s="11">
        <f t="shared" si="1"/>
        <v>0.6386406547157808</v>
      </c>
      <c r="D25" s="11">
        <f t="shared" si="2"/>
        <v>-0.2735962991506878</v>
      </c>
      <c r="E25" s="11">
        <f t="shared" si="3"/>
        <v>0.5770675445273703</v>
      </c>
    </row>
    <row r="26" spans="1:5" ht="15.75">
      <c r="A26" s="11">
        <v>120</v>
      </c>
      <c r="B26" s="12">
        <f t="shared" si="0"/>
        <v>2.1010666666666666</v>
      </c>
      <c r="C26" s="11">
        <f t="shared" si="1"/>
        <v>0.6949111747742227</v>
      </c>
      <c r="D26" s="11">
        <f t="shared" si="2"/>
        <v>-0.3514628440176667</v>
      </c>
      <c r="E26" s="11">
        <f t="shared" si="3"/>
        <v>0.5994792824619577</v>
      </c>
    </row>
    <row r="27" spans="1:5" ht="15.75">
      <c r="A27" s="11">
        <v>125</v>
      </c>
      <c r="B27" s="12">
        <f t="shared" si="0"/>
        <v>2.1886111111111113</v>
      </c>
      <c r="C27" s="11">
        <f t="shared" si="1"/>
        <v>0.09960902729968427</v>
      </c>
      <c r="D27" s="11">
        <f t="shared" si="2"/>
        <v>-0.05769905447256955</v>
      </c>
      <c r="E27" s="11">
        <f t="shared" si="3"/>
        <v>0.08119592004873581</v>
      </c>
    </row>
    <row r="28" spans="1:5" ht="15.75">
      <c r="A28" s="11">
        <v>130</v>
      </c>
      <c r="B28" s="12">
        <f t="shared" si="0"/>
        <v>2.2761555555555555</v>
      </c>
      <c r="C28" s="11">
        <f t="shared" si="1"/>
        <v>-0.6953850197837945</v>
      </c>
      <c r="D28" s="11">
        <f t="shared" si="2"/>
        <v>0.4508232406085093</v>
      </c>
      <c r="E28" s="11">
        <f t="shared" si="3"/>
        <v>-0.5294513494807151</v>
      </c>
    </row>
    <row r="29" spans="1:5" ht="15.75">
      <c r="A29" s="11">
        <v>135</v>
      </c>
      <c r="B29" s="12">
        <f t="shared" si="0"/>
        <v>2.3637</v>
      </c>
      <c r="C29" s="11">
        <f t="shared" si="1"/>
        <v>-0.9757088109549922</v>
      </c>
      <c r="D29" s="11">
        <f t="shared" si="2"/>
        <v>0.6950891141108914</v>
      </c>
      <c r="E29" s="11">
        <f t="shared" si="3"/>
        <v>-0.6847326538290261</v>
      </c>
    </row>
    <row r="30" spans="1:5" ht="15.75">
      <c r="A30" s="11">
        <v>140</v>
      </c>
      <c r="B30" s="12">
        <f t="shared" si="0"/>
        <v>2.451244444444445</v>
      </c>
      <c r="C30" s="11">
        <f t="shared" si="1"/>
        <v>-0.5181035087620594</v>
      </c>
      <c r="D30" s="11">
        <f t="shared" si="2"/>
        <v>0.39947040562445224</v>
      </c>
      <c r="E30" s="11">
        <f t="shared" si="3"/>
        <v>-0.3299312668144578</v>
      </c>
    </row>
    <row r="31" spans="1:5" ht="15.75">
      <c r="A31" s="11">
        <v>145</v>
      </c>
      <c r="B31" s="12">
        <f t="shared" si="0"/>
        <v>2.538788888888889</v>
      </c>
      <c r="C31" s="11">
        <f t="shared" si="1"/>
        <v>0.1875368883226664</v>
      </c>
      <c r="D31" s="11">
        <f t="shared" si="2"/>
        <v>-0.15448337078975474</v>
      </c>
      <c r="E31" s="11">
        <f t="shared" si="3"/>
        <v>0.10632484484438906</v>
      </c>
    </row>
    <row r="32" spans="1:5" ht="15.75">
      <c r="A32" s="11">
        <v>150</v>
      </c>
      <c r="B32" s="12">
        <f t="shared" si="0"/>
        <v>2.6263333333333336</v>
      </c>
      <c r="C32" s="11">
        <f t="shared" si="1"/>
        <v>0.4919741716168455</v>
      </c>
      <c r="D32" s="11">
        <f t="shared" si="2"/>
        <v>-0.4280986896825103</v>
      </c>
      <c r="E32" s="11">
        <f t="shared" si="3"/>
        <v>0.24242544715891326</v>
      </c>
    </row>
    <row r="33" spans="1:5" ht="15.75">
      <c r="A33" s="11">
        <v>155</v>
      </c>
      <c r="B33" s="12">
        <f t="shared" si="0"/>
        <v>2.7138777777777783</v>
      </c>
      <c r="C33" s="11">
        <f t="shared" si="1"/>
        <v>0.27864475069333133</v>
      </c>
      <c r="D33" s="11">
        <f t="shared" si="2"/>
        <v>-0.2535433106147253</v>
      </c>
      <c r="E33" s="11">
        <f t="shared" si="3"/>
        <v>0.11557978513336009</v>
      </c>
    </row>
    <row r="34" spans="1:5" ht="15.75">
      <c r="A34" s="11">
        <v>160</v>
      </c>
      <c r="B34" s="12">
        <f t="shared" si="0"/>
        <v>2.801422222222222</v>
      </c>
      <c r="C34" s="11">
        <f t="shared" si="1"/>
        <v>0.012780849425933617</v>
      </c>
      <c r="D34" s="11">
        <f t="shared" si="2"/>
        <v>-0.012048478829913556</v>
      </c>
      <c r="E34" s="11">
        <f t="shared" si="3"/>
        <v>0.004264301810790662</v>
      </c>
    </row>
    <row r="35" spans="1:5" ht="15.75">
      <c r="A35" s="11">
        <v>165</v>
      </c>
      <c r="B35" s="12">
        <f t="shared" si="0"/>
        <v>2.8889666666666667</v>
      </c>
      <c r="C35" s="11">
        <f t="shared" si="1"/>
        <v>0.12197641657282975</v>
      </c>
      <c r="D35" s="11">
        <f t="shared" si="2"/>
        <v>-0.11810481219096733</v>
      </c>
      <c r="E35" s="11">
        <f t="shared" si="3"/>
        <v>0.03048769485029704</v>
      </c>
    </row>
    <row r="36" spans="1:5" ht="15.75">
      <c r="A36" s="11">
        <v>170</v>
      </c>
      <c r="B36" s="12">
        <f t="shared" si="0"/>
        <v>2.9765111111111113</v>
      </c>
      <c r="C36" s="11">
        <f t="shared" si="1"/>
        <v>0.45636402934689474</v>
      </c>
      <c r="D36" s="11">
        <f t="shared" si="2"/>
        <v>-0.45015974144010223</v>
      </c>
      <c r="E36" s="11">
        <f t="shared" si="3"/>
        <v>0.07499556299084423</v>
      </c>
    </row>
    <row r="37" spans="1:5" ht="15.75">
      <c r="A37" s="11">
        <v>175</v>
      </c>
      <c r="B37" s="12">
        <f t="shared" si="0"/>
        <v>3.0640555555555555</v>
      </c>
      <c r="C37" s="11">
        <f t="shared" si="1"/>
        <v>0.47104981048700295</v>
      </c>
      <c r="D37" s="11">
        <f t="shared" si="2"/>
        <v>-0.4696345436485973</v>
      </c>
      <c r="E37" s="11">
        <f t="shared" si="3"/>
        <v>0.03648724944162199</v>
      </c>
    </row>
    <row r="38" spans="1:5" ht="15.75">
      <c r="A38" s="11">
        <v>180</v>
      </c>
      <c r="B38" s="12">
        <f t="shared" si="0"/>
        <v>3.1516</v>
      </c>
      <c r="C38" s="11">
        <f t="shared" si="1"/>
        <v>-0.08411257928642621</v>
      </c>
      <c r="D38" s="11">
        <f t="shared" si="2"/>
        <v>0.0841083675110869</v>
      </c>
      <c r="E38" s="11">
        <f t="shared" si="3"/>
        <v>0.0008417296687634223</v>
      </c>
    </row>
    <row r="39" spans="1:5" ht="15.75">
      <c r="A39" s="11">
        <v>185</v>
      </c>
      <c r="B39" s="12">
        <f t="shared" si="0"/>
        <v>3.2391444444444444</v>
      </c>
      <c r="C39" s="11">
        <f t="shared" si="1"/>
        <v>-0.7891928983180089</v>
      </c>
      <c r="D39" s="11">
        <f t="shared" si="2"/>
        <v>0.7854407566244879</v>
      </c>
      <c r="E39" s="11">
        <f t="shared" si="3"/>
        <v>0.07686513246414847</v>
      </c>
    </row>
    <row r="40" spans="1:5" ht="15.75">
      <c r="A40" s="11">
        <v>190</v>
      </c>
      <c r="B40" s="12">
        <f t="shared" si="0"/>
        <v>3.326688888888889</v>
      </c>
      <c r="C40" s="11">
        <f t="shared" si="1"/>
        <v>-0.9600491257995687</v>
      </c>
      <c r="D40" s="11">
        <f t="shared" si="2"/>
        <v>0.9436500888312083</v>
      </c>
      <c r="E40" s="11">
        <f t="shared" si="3"/>
        <v>0.17668852197403406</v>
      </c>
    </row>
    <row r="41" spans="1:5" ht="15.75">
      <c r="A41" s="11">
        <v>195</v>
      </c>
      <c r="B41" s="12">
        <f t="shared" si="0"/>
        <v>3.4142333333333332</v>
      </c>
      <c r="C41" s="11">
        <f t="shared" si="1"/>
        <v>-0.39382006122818736</v>
      </c>
      <c r="D41" s="11">
        <f t="shared" si="2"/>
        <v>0.3792736023281713</v>
      </c>
      <c r="E41" s="11">
        <f t="shared" si="3"/>
        <v>0.1060460994227766</v>
      </c>
    </row>
    <row r="42" spans="1:5" ht="15.75">
      <c r="A42" s="11">
        <v>200</v>
      </c>
      <c r="B42" s="12">
        <f t="shared" si="0"/>
        <v>3.5017777777777783</v>
      </c>
      <c r="C42" s="11">
        <f t="shared" si="1"/>
        <v>0.3938712532363782</v>
      </c>
      <c r="D42" s="11">
        <f t="shared" si="2"/>
        <v>-0.36859716241607865</v>
      </c>
      <c r="E42" s="11">
        <f t="shared" si="3"/>
        <v>-0.13881893237166945</v>
      </c>
    </row>
    <row r="43" spans="1:5" ht="15.75">
      <c r="A43" s="11">
        <v>205</v>
      </c>
      <c r="B43" s="12">
        <f t="shared" si="0"/>
        <v>3.589322222222222</v>
      </c>
      <c r="C43" s="11">
        <f t="shared" si="1"/>
        <v>0.7160606096591448</v>
      </c>
      <c r="D43" s="11">
        <f t="shared" si="2"/>
        <v>-0.6454801909890707</v>
      </c>
      <c r="E43" s="11">
        <f t="shared" si="3"/>
        <v>-0.30999696731764786</v>
      </c>
    </row>
    <row r="44" spans="1:5" ht="15.75">
      <c r="A44" s="11">
        <v>210</v>
      </c>
      <c r="B44" s="12">
        <f t="shared" si="0"/>
        <v>3.676866666666667</v>
      </c>
      <c r="C44" s="11">
        <f t="shared" si="1"/>
        <v>0.42932503441601316</v>
      </c>
      <c r="D44" s="11">
        <f t="shared" si="2"/>
        <v>-0.3692748669623987</v>
      </c>
      <c r="E44" s="11">
        <f t="shared" si="3"/>
        <v>-0.21898871616184615</v>
      </c>
    </row>
    <row r="45" spans="1:5" ht="15.75">
      <c r="A45" s="11">
        <v>215</v>
      </c>
      <c r="B45" s="12">
        <f t="shared" si="0"/>
        <v>3.7644111111111114</v>
      </c>
      <c r="C45" s="11">
        <f t="shared" si="1"/>
        <v>0.016368531009749478</v>
      </c>
      <c r="D45" s="11">
        <f t="shared" si="2"/>
        <v>-0.013295136397066795</v>
      </c>
      <c r="E45" s="11">
        <f t="shared" si="3"/>
        <v>-0.009548201694587312</v>
      </c>
    </row>
    <row r="46" spans="1:5" ht="15.75">
      <c r="A46" s="11">
        <v>220</v>
      </c>
      <c r="B46" s="12">
        <f t="shared" si="0"/>
        <v>3.851955555555556</v>
      </c>
      <c r="C46" s="11">
        <f t="shared" si="1"/>
        <v>-0.029036446791097684</v>
      </c>
      <c r="D46" s="11">
        <f t="shared" si="2"/>
        <v>0.02201326418824293</v>
      </c>
      <c r="E46" s="11">
        <f t="shared" si="3"/>
        <v>0.01893492651242324</v>
      </c>
    </row>
    <row r="47" spans="1:5" ht="15.75">
      <c r="A47" s="11">
        <v>225</v>
      </c>
      <c r="B47" s="12">
        <f t="shared" si="0"/>
        <v>3.9395000000000002</v>
      </c>
      <c r="C47" s="11">
        <f t="shared" si="1"/>
        <v>0.21935637821567217</v>
      </c>
      <c r="D47" s="11">
        <f t="shared" si="2"/>
        <v>-0.15315601849567512</v>
      </c>
      <c r="E47" s="11">
        <f t="shared" si="3"/>
        <v>-0.15703647557955902</v>
      </c>
    </row>
    <row r="48" spans="1:5" ht="15.75">
      <c r="A48" s="11">
        <v>230</v>
      </c>
      <c r="B48" s="12">
        <f t="shared" si="0"/>
        <v>4.027044444444444</v>
      </c>
      <c r="C48" s="11">
        <f t="shared" si="1"/>
        <v>0.251949991261303</v>
      </c>
      <c r="D48" s="11">
        <f t="shared" si="2"/>
        <v>-0.15946917434651126</v>
      </c>
      <c r="E48" s="11">
        <f t="shared" si="3"/>
        <v>-0.19505994086386028</v>
      </c>
    </row>
    <row r="49" spans="1:5" ht="15.75">
      <c r="A49" s="11">
        <v>235</v>
      </c>
      <c r="B49" s="12">
        <f t="shared" si="0"/>
        <v>4.114588888888889</v>
      </c>
      <c r="C49" s="11">
        <f t="shared" si="1"/>
        <v>-0.20441361247668563</v>
      </c>
      <c r="D49" s="11">
        <f t="shared" si="2"/>
        <v>0.11504918254952368</v>
      </c>
      <c r="E49" s="11">
        <f t="shared" si="3"/>
        <v>0.16896334087740744</v>
      </c>
    </row>
    <row r="50" spans="1:5" ht="15.75">
      <c r="A50" s="11">
        <v>240</v>
      </c>
      <c r="B50" s="12">
        <f t="shared" si="0"/>
        <v>4.202133333333333</v>
      </c>
      <c r="C50" s="11">
        <f t="shared" si="1"/>
        <v>-0.7835944016495375</v>
      </c>
      <c r="D50" s="11">
        <f t="shared" si="2"/>
        <v>0.38270777648804294</v>
      </c>
      <c r="E50" s="11">
        <f t="shared" si="3"/>
        <v>0.6837798944924272</v>
      </c>
    </row>
    <row r="51" spans="1:5" ht="15.75">
      <c r="A51" s="11">
        <v>245</v>
      </c>
      <c r="B51" s="12">
        <f t="shared" si="0"/>
        <v>4.289677777777778</v>
      </c>
      <c r="C51" s="11">
        <f t="shared" si="1"/>
        <v>-0.8457319172570871</v>
      </c>
      <c r="D51" s="11">
        <f t="shared" si="2"/>
        <v>0.3469484275449646</v>
      </c>
      <c r="E51" s="11">
        <f t="shared" si="3"/>
        <v>0.7712906485180699</v>
      </c>
    </row>
    <row r="52" spans="1:5" ht="15.75">
      <c r="A52" s="11">
        <v>250</v>
      </c>
      <c r="B52" s="12">
        <f t="shared" si="0"/>
        <v>4.377222222222223</v>
      </c>
      <c r="C52" s="11">
        <f t="shared" si="1"/>
        <v>-0.20840761887140702</v>
      </c>
      <c r="D52" s="11">
        <f t="shared" si="2"/>
        <v>0.06855082062463876</v>
      </c>
      <c r="E52" s="11">
        <f t="shared" si="3"/>
        <v>0.19681087519580376</v>
      </c>
    </row>
    <row r="53" spans="1:5" ht="15.75">
      <c r="A53" s="11">
        <v>255</v>
      </c>
      <c r="B53" s="12">
        <f t="shared" si="0"/>
        <v>4.464766666666667</v>
      </c>
      <c r="C53" s="11">
        <f t="shared" si="1"/>
        <v>0.6013829550623582</v>
      </c>
      <c r="D53" s="11">
        <f t="shared" si="2"/>
        <v>-0.14739865697340618</v>
      </c>
      <c r="E53" s="11">
        <f t="shared" si="3"/>
        <v>-0.5830395308741685</v>
      </c>
    </row>
    <row r="54" spans="1:5" ht="15.75">
      <c r="A54" s="11">
        <v>260</v>
      </c>
      <c r="B54" s="12">
        <f t="shared" si="0"/>
        <v>4.552311111111111</v>
      </c>
      <c r="C54" s="11">
        <f t="shared" si="1"/>
        <v>0.8816714544555584</v>
      </c>
      <c r="D54" s="11">
        <f t="shared" si="2"/>
        <v>-0.14053409272425357</v>
      </c>
      <c r="E54" s="11">
        <f t="shared" si="3"/>
        <v>-0.8703991741631828</v>
      </c>
    </row>
    <row r="55" spans="1:5" ht="15.75">
      <c r="A55" s="11">
        <v>265</v>
      </c>
      <c r="B55" s="12">
        <f t="shared" si="0"/>
        <v>4.639855555555556</v>
      </c>
      <c r="C55" s="11">
        <f t="shared" si="1"/>
        <v>0.4839441547994454</v>
      </c>
      <c r="D55" s="11">
        <f t="shared" si="2"/>
        <v>-0.035071355782588784</v>
      </c>
      <c r="E55" s="11">
        <f t="shared" si="3"/>
        <v>-0.48267167408925155</v>
      </c>
    </row>
    <row r="56" spans="1:5" ht="15.75">
      <c r="A56" s="11">
        <v>270</v>
      </c>
      <c r="B56" s="12">
        <f t="shared" si="0"/>
        <v>4.7274</v>
      </c>
      <c r="C56" s="11">
        <f t="shared" si="1"/>
        <v>-0.07879863549006098</v>
      </c>
      <c r="D56" s="11">
        <f t="shared" si="2"/>
        <v>-0.0011828034415100358</v>
      </c>
      <c r="E56" s="11">
        <f t="shared" si="3"/>
        <v>0.07878975778052785</v>
      </c>
    </row>
    <row r="57" spans="1:5" ht="15.75">
      <c r="A57" s="11">
        <v>275</v>
      </c>
      <c r="B57" s="12">
        <f t="shared" si="0"/>
        <v>4.8149444444444445</v>
      </c>
      <c r="C57" s="11">
        <f t="shared" si="1"/>
        <v>-0.24640097454508603</v>
      </c>
      <c r="D57" s="11">
        <f t="shared" si="2"/>
        <v>-0.02522549326461163</v>
      </c>
      <c r="E57" s="11">
        <f t="shared" si="3"/>
        <v>0.24510633355000266</v>
      </c>
    </row>
    <row r="58" spans="1:5" ht="15.75">
      <c r="A58" s="11">
        <v>280</v>
      </c>
      <c r="B58" s="12">
        <f t="shared" si="0"/>
        <v>4.90248888888889</v>
      </c>
      <c r="C58" s="11">
        <f t="shared" si="1"/>
        <v>-0.02809163492962967</v>
      </c>
      <c r="D58" s="11">
        <f t="shared" si="2"/>
        <v>-0.005308111190844805</v>
      </c>
      <c r="E58" s="11">
        <f t="shared" si="3"/>
        <v>0.02758557428449185</v>
      </c>
    </row>
    <row r="59" spans="1:5" ht="15.75">
      <c r="A59" s="11">
        <v>285</v>
      </c>
      <c r="B59" s="12">
        <f t="shared" si="0"/>
        <v>4.990033333333334</v>
      </c>
      <c r="C59" s="11">
        <f t="shared" si="1"/>
        <v>0.08242760203510843</v>
      </c>
      <c r="D59" s="11">
        <f t="shared" si="2"/>
        <v>0.022592661931527667</v>
      </c>
      <c r="E59" s="11">
        <f t="shared" si="3"/>
        <v>-0.07927093543100089</v>
      </c>
    </row>
    <row r="60" spans="1:5" ht="15.75">
      <c r="A60" s="11">
        <v>290</v>
      </c>
      <c r="B60" s="12">
        <f t="shared" si="0"/>
        <v>5.077577777777778</v>
      </c>
      <c r="C60" s="11">
        <f t="shared" si="1"/>
        <v>-0.23226547023511157</v>
      </c>
      <c r="D60" s="11">
        <f t="shared" si="2"/>
        <v>-0.0829479566226815</v>
      </c>
      <c r="E60" s="11">
        <f t="shared" si="3"/>
        <v>0.21694903815333968</v>
      </c>
    </row>
    <row r="61" spans="1:5" ht="15.75">
      <c r="A61" s="11">
        <v>295</v>
      </c>
      <c r="B61" s="12">
        <f t="shared" si="0"/>
        <v>5.165122222222222</v>
      </c>
      <c r="C61" s="11">
        <f t="shared" si="1"/>
        <v>-0.6758749730617313</v>
      </c>
      <c r="D61" s="11">
        <f t="shared" si="2"/>
        <v>-0.2956446411894606</v>
      </c>
      <c r="E61" s="11">
        <f t="shared" si="3"/>
        <v>0.6077838640068944</v>
      </c>
    </row>
    <row r="62" spans="1:5" ht="15.75">
      <c r="A62" s="11">
        <v>300</v>
      </c>
      <c r="B62" s="12">
        <f t="shared" si="0"/>
        <v>5.252666666666667</v>
      </c>
      <c r="C62" s="11">
        <f t="shared" si="1"/>
        <v>-0.6573104034629984</v>
      </c>
      <c r="D62" s="11">
        <f t="shared" si="2"/>
        <v>-0.33810347728199946</v>
      </c>
      <c r="E62" s="11">
        <f t="shared" si="3"/>
        <v>0.5636869744375066</v>
      </c>
    </row>
    <row r="63" spans="1:5" ht="15.75">
      <c r="A63" s="11">
        <v>305</v>
      </c>
      <c r="B63" s="12">
        <f t="shared" si="0"/>
        <v>5.3402111111111115</v>
      </c>
      <c r="C63" s="11">
        <f t="shared" si="1"/>
        <v>-0.0047604760749807296</v>
      </c>
      <c r="D63" s="11">
        <f t="shared" si="2"/>
        <v>-0.0027962254978060475</v>
      </c>
      <c r="E63" s="11">
        <f t="shared" si="3"/>
        <v>0.003852694566908108</v>
      </c>
    </row>
    <row r="64" spans="1:5" ht="15.75">
      <c r="A64" s="11">
        <v>310</v>
      </c>
      <c r="B64" s="12">
        <f t="shared" si="0"/>
        <v>5.4277555555555566</v>
      </c>
      <c r="C64" s="11">
        <f t="shared" si="1"/>
        <v>0.7644054790264391</v>
      </c>
      <c r="D64" s="11">
        <f t="shared" si="2"/>
        <v>0.5013690980310751</v>
      </c>
      <c r="E64" s="11">
        <f t="shared" si="3"/>
        <v>-0.5770136600680662</v>
      </c>
    </row>
    <row r="65" spans="1:5" ht="15.75">
      <c r="A65" s="11">
        <v>315</v>
      </c>
      <c r="B65" s="12">
        <f t="shared" si="0"/>
        <v>5.5153</v>
      </c>
      <c r="C65" s="11">
        <f t="shared" si="1"/>
        <v>0.9569614382212154</v>
      </c>
      <c r="D65" s="11">
        <f t="shared" si="2"/>
        <v>0.688420044320353</v>
      </c>
      <c r="E65" s="11">
        <f t="shared" si="3"/>
        <v>-0.6647202696024699</v>
      </c>
    </row>
    <row r="66" spans="1:5" ht="15.75">
      <c r="A66" s="11">
        <v>320</v>
      </c>
      <c r="B66" s="12">
        <f t="shared" si="0"/>
        <v>5.602844444444444</v>
      </c>
      <c r="C66" s="11">
        <f t="shared" si="1"/>
        <v>0.4360874871700796</v>
      </c>
      <c r="D66" s="11">
        <f t="shared" si="2"/>
        <v>0.33899624576365933</v>
      </c>
      <c r="E66" s="11">
        <f t="shared" si="3"/>
        <v>-0.274324336916102</v>
      </c>
    </row>
    <row r="67" spans="1:5" ht="15.75">
      <c r="A67" s="11">
        <v>325</v>
      </c>
      <c r="B67" s="12">
        <f aca="true" t="shared" si="4" ref="B67:B74">(A67/360)*2*3.1516</f>
        <v>5.690388888888889</v>
      </c>
      <c r="C67" s="11">
        <f aca="true" t="shared" si="5" ref="C67:C74">COS(3*B67-0.6)*SIN(10*B67)</f>
        <v>-0.251327448997064</v>
      </c>
      <c r="D67" s="11">
        <f aca="true" t="shared" si="6" ref="D67:D74">C67*COS(B67)</f>
        <v>-0.20844636529918922</v>
      </c>
      <c r="E67" s="11">
        <f aca="true" t="shared" si="7" ref="E67:E74">C67*SIN(B67)</f>
        <v>0.14041224808729746</v>
      </c>
    </row>
    <row r="68" spans="1:5" ht="15.75">
      <c r="A68" s="11">
        <v>330</v>
      </c>
      <c r="B68" s="12">
        <f t="shared" si="4"/>
        <v>5.777933333333333</v>
      </c>
      <c r="C68" s="11">
        <f t="shared" si="5"/>
        <v>-0.48868589052290895</v>
      </c>
      <c r="D68" s="11">
        <f t="shared" si="6"/>
        <v>-0.427625829677802</v>
      </c>
      <c r="E68" s="11">
        <f t="shared" si="7"/>
        <v>0.23653762784922833</v>
      </c>
    </row>
    <row r="69" spans="1:5" ht="15.75">
      <c r="A69" s="11">
        <v>335</v>
      </c>
      <c r="B69" s="12">
        <f t="shared" si="4"/>
        <v>5.8654777777777785</v>
      </c>
      <c r="C69" s="11">
        <f t="shared" si="5"/>
        <v>-0.23961815663302116</v>
      </c>
      <c r="D69" s="11">
        <f t="shared" si="6"/>
        <v>-0.21901610358463353</v>
      </c>
      <c r="E69" s="11">
        <f t="shared" si="7"/>
        <v>0.09720497599820774</v>
      </c>
    </row>
    <row r="70" spans="1:5" ht="15.75">
      <c r="A70" s="11">
        <v>340</v>
      </c>
      <c r="B70" s="12">
        <f t="shared" si="4"/>
        <v>5.953022222222223</v>
      </c>
      <c r="C70" s="11">
        <f t="shared" si="5"/>
        <v>-0.003137981731829722</v>
      </c>
      <c r="D70" s="11">
        <f t="shared" si="6"/>
        <v>-0.002968497720563861</v>
      </c>
      <c r="E70" s="11">
        <f t="shared" si="7"/>
        <v>0.001017325234280672</v>
      </c>
    </row>
    <row r="71" spans="1:5" ht="15.75">
      <c r="A71" s="11">
        <v>345</v>
      </c>
      <c r="B71" s="12">
        <f t="shared" si="4"/>
        <v>6.040566666666667</v>
      </c>
      <c r="C71" s="11">
        <f t="shared" si="5"/>
        <v>-0.15778761165230387</v>
      </c>
      <c r="D71" s="11">
        <f t="shared" si="6"/>
        <v>-0.15316635766273923</v>
      </c>
      <c r="E71" s="11">
        <f t="shared" si="7"/>
        <v>0.037907746850322166</v>
      </c>
    </row>
    <row r="72" spans="1:5" ht="15.75">
      <c r="A72" s="11">
        <v>350</v>
      </c>
      <c r="B72" s="12">
        <f t="shared" si="4"/>
        <v>6.128111111111111</v>
      </c>
      <c r="C72" s="11">
        <f t="shared" si="5"/>
        <v>-0.4842120960873661</v>
      </c>
      <c r="D72" s="11">
        <f t="shared" si="6"/>
        <v>-0.4784015866005587</v>
      </c>
      <c r="E72" s="11">
        <f t="shared" si="7"/>
        <v>0.0747882071946425</v>
      </c>
    </row>
    <row r="73" spans="1:5" ht="15.75">
      <c r="A73" s="11">
        <v>355</v>
      </c>
      <c r="B73" s="12">
        <f t="shared" si="4"/>
        <v>6.215655555555556</v>
      </c>
      <c r="C73" s="11">
        <f t="shared" si="5"/>
        <v>-0.4343693746974887</v>
      </c>
      <c r="D73" s="11">
        <f t="shared" si="6"/>
        <v>-0.4333793307824444</v>
      </c>
      <c r="E73" s="11">
        <f t="shared" si="7"/>
        <v>0.029310566791653808</v>
      </c>
    </row>
    <row r="74" spans="1:5" ht="15.75">
      <c r="A74" s="11">
        <v>360</v>
      </c>
      <c r="B74" s="12">
        <f t="shared" si="4"/>
        <v>6.3032</v>
      </c>
      <c r="C74" s="11">
        <f t="shared" si="5"/>
        <v>0.17052842286475128</v>
      </c>
      <c r="D74" s="11">
        <f t="shared" si="6"/>
        <v>0.17049426819108707</v>
      </c>
      <c r="E74" s="11">
        <f t="shared" si="7"/>
        <v>0.003412846132644339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Atmel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Bullard</dc:creator>
  <cp:keywords/>
  <dc:description/>
  <cp:lastModifiedBy>Jim Pearce</cp:lastModifiedBy>
  <cp:lastPrinted>2002-07-21T20:46:51Z</cp:lastPrinted>
  <dcterms:created xsi:type="dcterms:W3CDTF">2001-06-06T00:16:10Z</dcterms:created>
  <dcterms:modified xsi:type="dcterms:W3CDTF">2002-08-21T15:47:21Z</dcterms:modified>
  <cp:category/>
  <cp:version/>
  <cp:contentType/>
  <cp:contentStatus/>
</cp:coreProperties>
</file>